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40" windowHeight="13080"/>
  </bookViews>
  <sheets>
    <sheet name="Sheet1" sheetId="1" r:id="rId1"/>
  </sheets>
  <definedNames>
    <definedName name="_xlnm.Print_Titles" localSheetId="0">Sheet1!$A:A</definedName>
  </definedNames>
  <calcPr calcId="144525"/>
</workbook>
</file>

<file path=xl/sharedStrings.xml><?xml version="1.0" encoding="utf-8"?>
<sst xmlns="http://schemas.openxmlformats.org/spreadsheetml/2006/main" count="69">
  <si>
    <t>2021年1-7月份教育民生工程项目进展情况表</t>
  </si>
  <si>
    <t>市县名</t>
  </si>
  <si>
    <t>2.学前教育促进</t>
  </si>
  <si>
    <t>3.义务教育经费保障</t>
  </si>
  <si>
    <t>4.中小学及中职学校教师培训</t>
  </si>
  <si>
    <t>20.家庭经济困难学生资助</t>
  </si>
  <si>
    <t>新建、改扩建公办幼儿园</t>
  </si>
  <si>
    <t>幼儿资助</t>
  </si>
  <si>
    <t>幼儿教师培训</t>
  </si>
  <si>
    <t>公用经费</t>
  </si>
  <si>
    <t>免费教科书</t>
  </si>
  <si>
    <t>家庭经济困难学生生活补助</t>
  </si>
  <si>
    <t>校舍维修改造</t>
  </si>
  <si>
    <t>大别山革命老区中小学采暖工程</t>
  </si>
  <si>
    <t>智慧学校建设项目</t>
  </si>
  <si>
    <t>目标任务</t>
  </si>
  <si>
    <t>完成情况</t>
  </si>
  <si>
    <t>研究生奖助学金{省直}</t>
  </si>
  <si>
    <t>本专科生国家奖助学金</t>
  </si>
  <si>
    <t>教育口：中职学校国家奖学金</t>
  </si>
  <si>
    <t>教育口：中职学校免学费补助</t>
  </si>
  <si>
    <t>教育口：中职学校国家助学金</t>
  </si>
  <si>
    <t>教育口：普通高中免除学杂费</t>
  </si>
  <si>
    <t>教育口：普通高中国家助学金</t>
  </si>
  <si>
    <t>目标任务（所）</t>
  </si>
  <si>
    <t>计划投资（万元）</t>
  </si>
  <si>
    <t>目标任务（人次）</t>
  </si>
  <si>
    <t>已开工（所）</t>
  </si>
  <si>
    <t>开工率（%）</t>
  </si>
  <si>
    <t>已完工（所）</t>
  </si>
  <si>
    <t>完工率（%）</t>
  </si>
  <si>
    <t>累计完成投资（万元）</t>
  </si>
  <si>
    <t>投资完成率（%）</t>
  </si>
  <si>
    <t>已资助（人次）</t>
  </si>
  <si>
    <t>完成率（%）</t>
  </si>
  <si>
    <t>已完成培训数（人次）</t>
  </si>
  <si>
    <t>公用经费学生数（人）</t>
  </si>
  <si>
    <t>资金（万元）</t>
  </si>
  <si>
    <t>学生数
（人）</t>
  </si>
  <si>
    <t>补助金额（万元）</t>
  </si>
  <si>
    <t>免费教科书学生数（人）</t>
  </si>
  <si>
    <t>采购金额（万元）</t>
  </si>
  <si>
    <t>家庭经济困难学生生活补助受助学生数（人）</t>
  </si>
  <si>
    <t>校舍维修改造改造面积（万平方米）</t>
  </si>
  <si>
    <t>已改造面积（万平方米）</t>
  </si>
  <si>
    <t>实施项目数（个）</t>
  </si>
  <si>
    <t>已完成投资万元）</t>
  </si>
  <si>
    <t>大别山革命老区中小学采暖工程受益学生数（人）</t>
  </si>
  <si>
    <t>受益学生数（人）</t>
  </si>
  <si>
    <t>智慧学校建设项目项目数（个）</t>
  </si>
  <si>
    <t>已完成（个）</t>
  </si>
  <si>
    <t>中小学教师培训（人次）</t>
  </si>
  <si>
    <t>中职教师培训（人次）</t>
  </si>
  <si>
    <t>研究生奖助学金（人）{省直}</t>
  </si>
  <si>
    <t>发放金额
（万元）</t>
  </si>
  <si>
    <t>人数（人）</t>
  </si>
  <si>
    <t>本专科生国家奖助学金（人）</t>
  </si>
  <si>
    <t>资金数（万元）</t>
  </si>
  <si>
    <t>发放金额（万元）</t>
  </si>
  <si>
    <t>补助金额
（万元）</t>
  </si>
  <si>
    <t>全市合计</t>
  </si>
  <si>
    <t>宣州区</t>
  </si>
  <si>
    <t>郎溪县</t>
  </si>
  <si>
    <t>广德市</t>
  </si>
  <si>
    <t>宁国市</t>
  </si>
  <si>
    <t>泾  县</t>
  </si>
  <si>
    <t>绩溪县</t>
  </si>
  <si>
    <t>旌德县</t>
  </si>
  <si>
    <t>市本级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</si>
</sst>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 "/>
    <numFmt numFmtId="177" formatCode="0.00_ "/>
    <numFmt numFmtId="178" formatCode="0_ "/>
  </numFmts>
  <fonts count="28"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sz val="1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sz val="10"/>
      <name val="Helv"/>
      <charset val="134"/>
    </font>
    <font>
      <sz val="9"/>
      <name val="宋体"/>
      <family val="3"/>
      <charset val="134"/>
    </font>
    <font>
      <sz val="11"/>
      <name val="宋体"/>
      <charset val="134"/>
    </font>
    <font>
      <b/>
      <sz val="16"/>
      <color indexed="8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b/>
      <sz val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7" fillId="8" borderId="6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25">
    <xf numFmtId="0" fontId="0" fillId="0" borderId="0" xfId="0">
      <alignment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178" fontId="25" fillId="0" borderId="1" xfId="0" applyNumberFormat="1" applyFont="1" applyFill="1" applyBorder="1" applyAlignment="1">
      <alignment vertical="center" wrapText="1"/>
    </xf>
    <xf numFmtId="177" fontId="25" fillId="0" borderId="1" xfId="0" applyNumberFormat="1" applyFont="1" applyFill="1" applyBorder="1" applyAlignment="1">
      <alignment vertical="center" wrapText="1"/>
    </xf>
    <xf numFmtId="178" fontId="22" fillId="0" borderId="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 vertical="center" wrapText="1"/>
    </xf>
    <xf numFmtId="176" fontId="25" fillId="0" borderId="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78" fontId="27" fillId="0" borderId="1" xfId="0" applyNumberFormat="1" applyFont="1" applyFill="1" applyBorder="1" applyAlignment="1">
      <alignment vertical="center" wrapText="1"/>
    </xf>
    <xf numFmtId="178" fontId="23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78" fontId="25" fillId="0" borderId="1" xfId="0" applyNumberFormat="1" applyFont="1" applyFill="1" applyBorder="1" applyAlignment="1">
      <alignment horizontal="right" vertical="center" wrapText="1"/>
    </xf>
    <xf numFmtId="177" fontId="25" fillId="0" borderId="1" xfId="0" applyNumberFormat="1" applyFont="1" applyFill="1" applyBorder="1" applyAlignment="1">
      <alignment horizontal="right" vertical="center" wrapText="1"/>
    </xf>
    <xf numFmtId="178" fontId="26" fillId="0" borderId="1" xfId="0" applyNumberFormat="1" applyFont="1" applyFill="1" applyBorder="1" applyAlignment="1">
      <alignment horizontal="right" vertical="center" wrapText="1"/>
    </xf>
    <xf numFmtId="177" fontId="26" fillId="0" borderId="1" xfId="0" applyNumberFormat="1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千位分隔[0]" xfId="3" builtinId="6"/>
    <cellStyle name="常规 3 2" xfId="4"/>
    <cellStyle name="强调文字颜色 4" xfId="5"/>
    <cellStyle name="百分比" xfId="6" builtinId="5"/>
    <cellStyle name="货币[0]" xfId="7" builtinId="7"/>
    <cellStyle name="标题" xfId="8"/>
    <cellStyle name="20% - 强调文字颜色 3" xfId="9"/>
    <cellStyle name="输入" xfId="10"/>
    <cellStyle name="差" xfId="11"/>
    <cellStyle name="40% - 强调文字颜色 3" xfId="12"/>
    <cellStyle name="60% - 强调文字颜色 3" xfId="13"/>
    <cellStyle name="常规_征求意见_7" xfId="14"/>
    <cellStyle name="超链接" xfId="15" builtinId="8"/>
    <cellStyle name="已访问的超链接" xfId="16" builtinId="9"/>
    <cellStyle name="注释" xfId="17"/>
    <cellStyle name="警告文本" xfId="18"/>
    <cellStyle name="标题 4" xfId="19"/>
    <cellStyle name="60% - 强调文字颜色 2" xfId="20"/>
    <cellStyle name="解释性文本" xfId="21"/>
    <cellStyle name="标题 1" xfId="22"/>
    <cellStyle name="常规_征求意见_3" xfId="23"/>
    <cellStyle name="标题 2" xfId="24"/>
    <cellStyle name="标题 3" xfId="25"/>
    <cellStyle name="60% - 强调文字颜色 1" xfId="26"/>
    <cellStyle name="输出" xfId="27"/>
    <cellStyle name="60% - 强调文字颜色 4" xfId="28"/>
    <cellStyle name="计算" xfId="29"/>
    <cellStyle name="检查单元格" xfId="30"/>
    <cellStyle name="链接单元格" xfId="31"/>
    <cellStyle name="强调文字颜色 2" xfId="32"/>
    <cellStyle name="20% - 强调文字颜色 6" xfId="33"/>
    <cellStyle name="汇总" xfId="34"/>
    <cellStyle name="好" xfId="35"/>
    <cellStyle name="适中" xfId="36"/>
    <cellStyle name="强调文字颜色 1" xfId="37"/>
    <cellStyle name="20% - 强调文字颜色 5" xfId="38"/>
    <cellStyle name="20% - 强调文字颜色 1" xfId="39"/>
    <cellStyle name="40% - 强调文字颜色 1" xfId="40"/>
    <cellStyle name="20% - 强调文字颜色 2" xfId="41"/>
    <cellStyle name="40% - 强调文字颜色 2" xfId="42"/>
    <cellStyle name="强调文字颜色 3" xfId="43"/>
    <cellStyle name="20% - 强调文字颜色 4" xfId="44"/>
    <cellStyle name="40% - 强调文字颜色 4" xfId="45"/>
    <cellStyle name="强调文字颜色 5" xfId="46"/>
    <cellStyle name="常规_Sheet1_Sheet1" xfId="47"/>
    <cellStyle name="40% - 强调文字颜色 5" xfId="48"/>
    <cellStyle name="60% - 强调文字颜色 5" xfId="49"/>
    <cellStyle name="常规_征求意见_9" xfId="50"/>
    <cellStyle name="强调文字颜色 6" xfId="51"/>
    <cellStyle name="40% - 强调文字颜色 6" xfId="52"/>
    <cellStyle name="60% - 强调文字颜色 6" xfId="53"/>
    <cellStyle name="常规_征求意见" xfId="54"/>
    <cellStyle name="常规_征求意见_2" xfId="55"/>
    <cellStyle name="常规_Sheet5" xfId="56"/>
    <cellStyle name="常规_Sheet5_Sheet1" xfId="5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U14"/>
  <sheetViews>
    <sheetView tabSelected="1" workbookViewId="0">
      <pane xSplit="16" ySplit="14" topLeftCell="U15" activePane="bottomRight" state="frozen"/>
      <selection/>
      <selection pane="topRight"/>
      <selection pane="bottomLeft"/>
      <selection pane="bottomRight" activeCell="AC17" sqref="AC17"/>
    </sheetView>
  </sheetViews>
  <sheetFormatPr defaultColWidth="9" defaultRowHeight="13.5"/>
  <cols>
    <col min="2" max="2" width="6" customWidth="1"/>
    <col min="3" max="3" width="6.375" customWidth="1"/>
    <col min="4" max="4" width="6.5" customWidth="1"/>
    <col min="5" max="5" width="7" customWidth="1"/>
    <col min="6" max="6" width="6.25" customWidth="1"/>
    <col min="7" max="7" width="6" customWidth="1"/>
    <col min="8" max="8" width="6.375" customWidth="1"/>
    <col min="9" max="9" width="6" customWidth="1"/>
    <col min="10" max="10" width="5.875" customWidth="1"/>
    <col min="11" max="11" width="6.25" customWidth="1"/>
    <col min="12" max="12" width="8.25" customWidth="1"/>
    <col min="13" max="13" width="6.375" customWidth="1"/>
    <col min="14" max="14" width="5.875" customWidth="1"/>
    <col min="15" max="15" width="5.625" customWidth="1"/>
    <col min="16" max="23" width="7.125" customWidth="1"/>
    <col min="24" max="24" width="9.375" customWidth="1"/>
    <col min="25" max="27" width="7.125" customWidth="1"/>
    <col min="28" max="28" width="11.625" customWidth="1"/>
    <col min="29" max="29" width="9.25" customWidth="1"/>
    <col min="30" max="34" width="7.125" customWidth="1"/>
    <col min="35" max="35" width="10.25" customWidth="1"/>
    <col min="36" max="36" width="9.25" customWidth="1"/>
    <col min="37" max="37" width="9.875" customWidth="1"/>
    <col min="38" max="38" width="9.125" customWidth="1"/>
    <col min="39" max="39" width="8.875" customWidth="1"/>
    <col min="40" max="41" width="7.125" customWidth="1"/>
    <col min="42" max="42" width="6.75" customWidth="1"/>
    <col min="43" max="44" width="7.125" customWidth="1"/>
    <col min="45" max="45" width="7" customWidth="1"/>
    <col min="46" max="58" width="6.625" customWidth="1"/>
    <col min="59" max="59" width="8.75" customWidth="1"/>
    <col min="60" max="60" width="6.625" customWidth="1"/>
    <col min="61" max="61" width="8.25" customWidth="1"/>
    <col min="62" max="62" width="6.625" customWidth="1"/>
    <col min="63" max="63" width="7.5" customWidth="1"/>
    <col min="64" max="64" width="6.625" customWidth="1"/>
    <col min="65" max="65" width="7.5" customWidth="1"/>
    <col min="66" max="66" width="6.625" customWidth="1"/>
    <col min="67" max="67" width="8.875" customWidth="1"/>
    <col min="68" max="68" width="6.625" customWidth="1"/>
    <col min="69" max="69" width="7.5" customWidth="1"/>
    <col min="70" max="70" width="6.625" customWidth="1"/>
    <col min="71" max="71" width="9" customWidth="1"/>
    <col min="72" max="72" width="6.625" customWidth="1"/>
    <col min="73" max="73" width="8.625" customWidth="1"/>
  </cols>
  <sheetData>
    <row r="1" ht="51" customHeight="1" spans="2:73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="1" customFormat="1" ht="24" customHeight="1" spans="1:73">
      <c r="A2" s="4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3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 t="s">
        <v>4</v>
      </c>
      <c r="AO2" s="4"/>
      <c r="AP2" s="4"/>
      <c r="AQ2" s="4"/>
      <c r="AR2" s="4"/>
      <c r="AS2" s="4"/>
      <c r="AT2" s="15" t="s">
        <v>5</v>
      </c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24"/>
    </row>
    <row r="3" s="1" customFormat="1" ht="33" customHeight="1" spans="1:73">
      <c r="A3" s="4"/>
      <c r="B3" s="4" t="s">
        <v>6</v>
      </c>
      <c r="C3" s="4"/>
      <c r="D3" s="4"/>
      <c r="E3" s="4"/>
      <c r="F3" s="4"/>
      <c r="G3" s="4"/>
      <c r="H3" s="4"/>
      <c r="I3" s="4"/>
      <c r="J3" s="4" t="s">
        <v>7</v>
      </c>
      <c r="K3" s="4"/>
      <c r="L3" s="4"/>
      <c r="M3" s="4" t="s">
        <v>8</v>
      </c>
      <c r="N3" s="4"/>
      <c r="O3" s="4"/>
      <c r="P3" s="4" t="s">
        <v>9</v>
      </c>
      <c r="Q3" s="4"/>
      <c r="R3" s="4"/>
      <c r="S3" s="4"/>
      <c r="T3" s="4" t="s">
        <v>10</v>
      </c>
      <c r="U3" s="4"/>
      <c r="V3" s="4"/>
      <c r="W3" s="4"/>
      <c r="X3" s="4" t="s">
        <v>11</v>
      </c>
      <c r="Y3" s="4"/>
      <c r="Z3" s="4"/>
      <c r="AA3" s="4"/>
      <c r="AB3" s="4" t="s">
        <v>12</v>
      </c>
      <c r="AC3" s="4"/>
      <c r="AD3" s="4"/>
      <c r="AE3" s="4"/>
      <c r="AF3" s="4"/>
      <c r="AG3" s="4"/>
      <c r="AH3" s="4"/>
      <c r="AI3" s="4" t="s">
        <v>13</v>
      </c>
      <c r="AJ3" s="4"/>
      <c r="AK3" s="4" t="s">
        <v>14</v>
      </c>
      <c r="AL3" s="4"/>
      <c r="AM3" s="4"/>
      <c r="AN3" s="4" t="s">
        <v>15</v>
      </c>
      <c r="AO3" s="4" t="s">
        <v>16</v>
      </c>
      <c r="AP3" s="4"/>
      <c r="AQ3" s="4" t="s">
        <v>15</v>
      </c>
      <c r="AR3" s="4" t="s">
        <v>16</v>
      </c>
      <c r="AS3" s="4"/>
      <c r="AT3" s="4" t="s">
        <v>17</v>
      </c>
      <c r="AU3" s="4"/>
      <c r="AV3" s="4"/>
      <c r="AW3" s="4"/>
      <c r="AX3" s="4" t="s">
        <v>18</v>
      </c>
      <c r="AY3" s="4"/>
      <c r="AZ3" s="4"/>
      <c r="BA3" s="4"/>
      <c r="BB3" s="18" t="s">
        <v>19</v>
      </c>
      <c r="BC3" s="4"/>
      <c r="BD3" s="4"/>
      <c r="BE3" s="4"/>
      <c r="BF3" s="18" t="s">
        <v>20</v>
      </c>
      <c r="BG3" s="4"/>
      <c r="BH3" s="18"/>
      <c r="BI3" s="4"/>
      <c r="BJ3" s="18" t="s">
        <v>21</v>
      </c>
      <c r="BK3" s="4"/>
      <c r="BL3" s="18"/>
      <c r="BM3" s="4"/>
      <c r="BN3" s="18" t="s">
        <v>22</v>
      </c>
      <c r="BO3" s="4"/>
      <c r="BP3" s="18"/>
      <c r="BQ3" s="4"/>
      <c r="BR3" s="18" t="s">
        <v>23</v>
      </c>
      <c r="BS3" s="4"/>
      <c r="BT3" s="18"/>
      <c r="BU3" s="4"/>
    </row>
    <row r="4" s="1" customFormat="1" ht="28.05" customHeight="1" spans="1:73">
      <c r="A4" s="4"/>
      <c r="B4" s="4" t="s">
        <v>24</v>
      </c>
      <c r="C4" s="4" t="s">
        <v>16</v>
      </c>
      <c r="D4" s="4"/>
      <c r="E4" s="4"/>
      <c r="F4" s="4"/>
      <c r="G4" s="4" t="s">
        <v>25</v>
      </c>
      <c r="H4" s="4" t="s">
        <v>16</v>
      </c>
      <c r="I4" s="4"/>
      <c r="J4" s="4" t="s">
        <v>26</v>
      </c>
      <c r="K4" s="4" t="s">
        <v>16</v>
      </c>
      <c r="L4" s="4"/>
      <c r="M4" s="4" t="s">
        <v>26</v>
      </c>
      <c r="N4" s="4" t="s">
        <v>16</v>
      </c>
      <c r="O4" s="4"/>
      <c r="P4" s="4" t="s">
        <v>15</v>
      </c>
      <c r="Q4" s="4"/>
      <c r="R4" s="4" t="s">
        <v>16</v>
      </c>
      <c r="S4" s="4"/>
      <c r="T4" s="4" t="s">
        <v>15</v>
      </c>
      <c r="U4" s="4"/>
      <c r="V4" s="4" t="s">
        <v>16</v>
      </c>
      <c r="W4" s="4"/>
      <c r="X4" s="4" t="s">
        <v>15</v>
      </c>
      <c r="Y4" s="4"/>
      <c r="Z4" s="4" t="s">
        <v>16</v>
      </c>
      <c r="AA4" s="4"/>
      <c r="AB4" s="4" t="s">
        <v>15</v>
      </c>
      <c r="AC4" s="4" t="s">
        <v>16</v>
      </c>
      <c r="AD4" s="4"/>
      <c r="AE4" s="4"/>
      <c r="AF4" s="4"/>
      <c r="AG4" s="4"/>
      <c r="AH4" s="4"/>
      <c r="AI4" s="4" t="s">
        <v>15</v>
      </c>
      <c r="AJ4" s="4" t="s">
        <v>16</v>
      </c>
      <c r="AK4" s="4" t="s">
        <v>15</v>
      </c>
      <c r="AL4" s="4" t="s">
        <v>16</v>
      </c>
      <c r="AM4" s="4"/>
      <c r="AN4" s="4"/>
      <c r="AO4" s="4"/>
      <c r="AP4" s="4"/>
      <c r="AQ4" s="4"/>
      <c r="AR4" s="4"/>
      <c r="AS4" s="4"/>
      <c r="AT4" s="4" t="s">
        <v>15</v>
      </c>
      <c r="AU4" s="4"/>
      <c r="AV4" s="4" t="s">
        <v>16</v>
      </c>
      <c r="AW4" s="4"/>
      <c r="AX4" s="4" t="s">
        <v>15</v>
      </c>
      <c r="AY4" s="4"/>
      <c r="AZ4" s="4" t="s">
        <v>16</v>
      </c>
      <c r="BA4" s="4"/>
      <c r="BB4" s="18" t="s">
        <v>15</v>
      </c>
      <c r="BC4" s="4"/>
      <c r="BD4" s="4" t="s">
        <v>16</v>
      </c>
      <c r="BE4" s="4"/>
      <c r="BF4" s="18" t="s">
        <v>15</v>
      </c>
      <c r="BG4" s="4"/>
      <c r="BH4" s="18" t="s">
        <v>16</v>
      </c>
      <c r="BI4" s="4"/>
      <c r="BJ4" s="18" t="s">
        <v>15</v>
      </c>
      <c r="BK4" s="4"/>
      <c r="BL4" s="18" t="s">
        <v>16</v>
      </c>
      <c r="BM4" s="4"/>
      <c r="BN4" s="18" t="s">
        <v>15</v>
      </c>
      <c r="BO4" s="4"/>
      <c r="BP4" s="18" t="s">
        <v>16</v>
      </c>
      <c r="BQ4" s="4"/>
      <c r="BR4" s="18" t="s">
        <v>15</v>
      </c>
      <c r="BS4" s="4"/>
      <c r="BT4" s="18" t="s">
        <v>16</v>
      </c>
      <c r="BU4" s="4"/>
    </row>
    <row r="5" s="1" customFormat="1" ht="69" customHeight="1" spans="1:73">
      <c r="A5" s="4"/>
      <c r="B5" s="4"/>
      <c r="C5" s="4" t="s">
        <v>27</v>
      </c>
      <c r="D5" s="4" t="s">
        <v>28</v>
      </c>
      <c r="E5" s="4" t="s">
        <v>29</v>
      </c>
      <c r="F5" s="4" t="s">
        <v>30</v>
      </c>
      <c r="G5" s="4"/>
      <c r="H5" s="4" t="s">
        <v>31</v>
      </c>
      <c r="I5" s="4" t="s">
        <v>32</v>
      </c>
      <c r="J5" s="4"/>
      <c r="K5" s="4" t="s">
        <v>33</v>
      </c>
      <c r="L5" s="4" t="s">
        <v>34</v>
      </c>
      <c r="M5" s="4"/>
      <c r="N5" s="4" t="s">
        <v>35</v>
      </c>
      <c r="O5" s="4" t="s">
        <v>34</v>
      </c>
      <c r="P5" s="4" t="s">
        <v>36</v>
      </c>
      <c r="Q5" s="4" t="s">
        <v>37</v>
      </c>
      <c r="R5" s="4" t="s">
        <v>38</v>
      </c>
      <c r="S5" s="4" t="s">
        <v>39</v>
      </c>
      <c r="T5" s="4" t="s">
        <v>40</v>
      </c>
      <c r="U5" s="4" t="s">
        <v>37</v>
      </c>
      <c r="V5" s="4" t="s">
        <v>38</v>
      </c>
      <c r="W5" s="4" t="s">
        <v>41</v>
      </c>
      <c r="X5" s="4" t="s">
        <v>42</v>
      </c>
      <c r="Y5" s="4" t="s">
        <v>37</v>
      </c>
      <c r="Z5" s="4" t="s">
        <v>38</v>
      </c>
      <c r="AA5" s="4" t="s">
        <v>39</v>
      </c>
      <c r="AB5" s="4" t="s">
        <v>43</v>
      </c>
      <c r="AC5" s="4" t="s">
        <v>44</v>
      </c>
      <c r="AD5" s="4" t="s">
        <v>34</v>
      </c>
      <c r="AE5" s="4" t="s">
        <v>45</v>
      </c>
      <c r="AF5" s="4" t="s">
        <v>25</v>
      </c>
      <c r="AG5" s="4" t="s">
        <v>46</v>
      </c>
      <c r="AH5" s="4" t="s">
        <v>32</v>
      </c>
      <c r="AI5" s="4" t="s">
        <v>47</v>
      </c>
      <c r="AJ5" s="4" t="s">
        <v>48</v>
      </c>
      <c r="AK5" s="4" t="s">
        <v>49</v>
      </c>
      <c r="AL5" s="4" t="s">
        <v>50</v>
      </c>
      <c r="AM5" s="4" t="s">
        <v>34</v>
      </c>
      <c r="AN5" s="14" t="s">
        <v>51</v>
      </c>
      <c r="AO5" s="4" t="s">
        <v>35</v>
      </c>
      <c r="AP5" s="4" t="s">
        <v>34</v>
      </c>
      <c r="AQ5" s="14" t="s">
        <v>52</v>
      </c>
      <c r="AR5" s="4" t="s">
        <v>35</v>
      </c>
      <c r="AS5" s="4" t="s">
        <v>34</v>
      </c>
      <c r="AT5" s="4" t="s">
        <v>53</v>
      </c>
      <c r="AU5" s="4" t="s">
        <v>54</v>
      </c>
      <c r="AV5" s="4" t="s">
        <v>55</v>
      </c>
      <c r="AW5" s="4" t="s">
        <v>54</v>
      </c>
      <c r="AX5" s="4" t="s">
        <v>56</v>
      </c>
      <c r="AY5" s="4" t="s">
        <v>54</v>
      </c>
      <c r="AZ5" s="4" t="s">
        <v>55</v>
      </c>
      <c r="BA5" s="4" t="s">
        <v>57</v>
      </c>
      <c r="BB5" s="18" t="s">
        <v>38</v>
      </c>
      <c r="BC5" s="4" t="s">
        <v>54</v>
      </c>
      <c r="BD5" s="4" t="s">
        <v>38</v>
      </c>
      <c r="BE5" s="4" t="s">
        <v>58</v>
      </c>
      <c r="BF5" s="18" t="s">
        <v>38</v>
      </c>
      <c r="BG5" s="4" t="s">
        <v>59</v>
      </c>
      <c r="BH5" s="18" t="s">
        <v>38</v>
      </c>
      <c r="BI5" s="4" t="s">
        <v>59</v>
      </c>
      <c r="BJ5" s="18" t="s">
        <v>38</v>
      </c>
      <c r="BK5" s="4" t="s">
        <v>54</v>
      </c>
      <c r="BL5" s="18" t="s">
        <v>38</v>
      </c>
      <c r="BM5" s="4" t="s">
        <v>58</v>
      </c>
      <c r="BN5" s="18" t="s">
        <v>38</v>
      </c>
      <c r="BO5" s="4" t="s">
        <v>54</v>
      </c>
      <c r="BP5" s="18" t="s">
        <v>38</v>
      </c>
      <c r="BQ5" s="4" t="s">
        <v>54</v>
      </c>
      <c r="BR5" s="18" t="s">
        <v>38</v>
      </c>
      <c r="BS5" s="4" t="s">
        <v>54</v>
      </c>
      <c r="BT5" s="18" t="s">
        <v>38</v>
      </c>
      <c r="BU5" s="4" t="s">
        <v>54</v>
      </c>
    </row>
    <row r="6" s="2" customFormat="1" ht="30" customHeight="1" spans="1:73">
      <c r="A6" s="4" t="s">
        <v>60</v>
      </c>
      <c r="B6" s="5">
        <v>7</v>
      </c>
      <c r="C6" s="5">
        <v>7</v>
      </c>
      <c r="D6" s="6">
        <v>100</v>
      </c>
      <c r="E6" s="6">
        <v>5</v>
      </c>
      <c r="F6" s="7">
        <f t="shared" ref="F6:F10" si="0">E6/B6*100</f>
        <v>71.4285714285714</v>
      </c>
      <c r="G6" s="6">
        <v>2431</v>
      </c>
      <c r="H6" s="8">
        <v>2113</v>
      </c>
      <c r="I6" s="7">
        <f t="shared" ref="I6:I10" si="1">H6/G6*100</f>
        <v>86.9189633895516</v>
      </c>
      <c r="J6" s="10">
        <v>1205</v>
      </c>
      <c r="K6" s="10">
        <f>SUM(K7:K14)</f>
        <v>1526</v>
      </c>
      <c r="L6" s="7">
        <f>K6/J6*100</f>
        <v>126.639004149378</v>
      </c>
      <c r="M6" s="5">
        <v>490</v>
      </c>
      <c r="N6" s="5">
        <v>0</v>
      </c>
      <c r="O6" s="6">
        <v>0</v>
      </c>
      <c r="P6" s="6">
        <f>SUM(P7:P14)</f>
        <v>202252</v>
      </c>
      <c r="Q6" s="13">
        <f t="shared" ref="Q6:AC6" si="2">SUM(Q7:Q14)</f>
        <v>16959.1</v>
      </c>
      <c r="R6" s="6">
        <f>SUM(R7:R14)</f>
        <v>202252</v>
      </c>
      <c r="S6" s="13">
        <f>SUM(S7:S14)</f>
        <v>14220.184</v>
      </c>
      <c r="T6" s="6">
        <f>SUM(T7:T14)</f>
        <v>202252</v>
      </c>
      <c r="U6" s="13">
        <f>SUM(U7:U14)</f>
        <v>2081.9</v>
      </c>
      <c r="V6" s="6">
        <f>SUM(V7:V14)</f>
        <v>202252</v>
      </c>
      <c r="W6" s="13">
        <f>SUM(W7:W14)</f>
        <v>1137.32</v>
      </c>
      <c r="X6" s="6">
        <f>SUM(X7:X14)</f>
        <v>9882</v>
      </c>
      <c r="Y6" s="6">
        <f>SUM(Y7:Y14)</f>
        <v>839</v>
      </c>
      <c r="Z6" s="6">
        <f>SUM(Z7:Z14)</f>
        <v>10227</v>
      </c>
      <c r="AA6" s="7">
        <f>SUM(AA7:AA14)</f>
        <v>452.23125</v>
      </c>
      <c r="AB6" s="6">
        <f>SUM(AB7:AB14)</f>
        <v>10.7477</v>
      </c>
      <c r="AC6" s="7">
        <f>SUM(AC7:AC14)</f>
        <v>7.48</v>
      </c>
      <c r="AD6" s="7">
        <f>AC6/AB6*100</f>
        <v>69.5962857169441</v>
      </c>
      <c r="AE6" s="6">
        <f t="shared" ref="AE6:AG6" si="3">SUM(AE7:AE14)</f>
        <v>82</v>
      </c>
      <c r="AF6" s="6">
        <f>SUM(AF7:AF14)</f>
        <v>4785</v>
      </c>
      <c r="AG6" s="6">
        <f>SUM(AG7:AG14)</f>
        <v>3929.5</v>
      </c>
      <c r="AH6" s="7">
        <f>AG6/AF6*100</f>
        <v>82.1212121212121</v>
      </c>
      <c r="AI6" s="5"/>
      <c r="AJ6" s="5"/>
      <c r="AK6" s="6">
        <f>SUM(AK7:AK14)</f>
        <v>15</v>
      </c>
      <c r="AL6" s="6">
        <f>SUM(AL7:AL14)</f>
        <v>15</v>
      </c>
      <c r="AM6" s="7">
        <f t="shared" ref="AM6:AM13" si="4">AL6/AK6*100</f>
        <v>100</v>
      </c>
      <c r="AN6" s="5">
        <v>2777</v>
      </c>
      <c r="AO6" s="5">
        <v>0</v>
      </c>
      <c r="AP6" s="6">
        <v>0</v>
      </c>
      <c r="AQ6" s="5">
        <v>143</v>
      </c>
      <c r="AR6" s="5">
        <v>0</v>
      </c>
      <c r="AS6" s="17">
        <v>0</v>
      </c>
      <c r="AT6" s="6"/>
      <c r="AU6" s="6"/>
      <c r="AV6" s="6"/>
      <c r="AW6" s="6"/>
      <c r="AX6" s="19">
        <v>2032</v>
      </c>
      <c r="AY6" s="6">
        <v>726</v>
      </c>
      <c r="AZ6" s="5">
        <f>SUM(AZ7:AZ14)</f>
        <v>1795</v>
      </c>
      <c r="BA6" s="7">
        <f>SUM(BA7:BA14)</f>
        <v>302.85</v>
      </c>
      <c r="BB6" s="6">
        <v>30</v>
      </c>
      <c r="BC6" s="6">
        <v>18</v>
      </c>
      <c r="BD6" s="6">
        <v>0</v>
      </c>
      <c r="BE6" s="6">
        <v>0</v>
      </c>
      <c r="BF6" s="20">
        <f>SUM(BF7:BF14)</f>
        <v>14444.8</v>
      </c>
      <c r="BG6" s="21">
        <f t="shared" ref="BG6:BU6" si="5">SUM(BG7:BG14)</f>
        <v>4129.008</v>
      </c>
      <c r="BH6" s="10">
        <f>SUM(BH7:BH14)</f>
        <v>16011</v>
      </c>
      <c r="BI6" s="21">
        <f>SUM(BI7:BI14)</f>
        <v>2249.8</v>
      </c>
      <c r="BJ6" s="20">
        <f>SUM(BJ7:BJ14)</f>
        <v>2595.2</v>
      </c>
      <c r="BK6" s="21">
        <f>SUM(BK7:BK14)</f>
        <v>523.76</v>
      </c>
      <c r="BL6" s="10">
        <f>SUM(BL7:BL14)</f>
        <v>2877</v>
      </c>
      <c r="BM6" s="21">
        <f>SUM(BM7:BM14)</f>
        <v>287.6</v>
      </c>
      <c r="BN6" s="10">
        <f>SUM(BN7:BN14)</f>
        <v>872</v>
      </c>
      <c r="BO6" s="21">
        <f>SUM(BO7:BO14)</f>
        <v>138.9</v>
      </c>
      <c r="BP6" s="10">
        <f>SUM(BP7:BP14)</f>
        <v>921</v>
      </c>
      <c r="BQ6" s="21">
        <f>SUM(BQ7:BQ14)</f>
        <v>72.365</v>
      </c>
      <c r="BR6" s="10">
        <f>SUM(BR7:BR14)</f>
        <v>5160</v>
      </c>
      <c r="BS6" s="21">
        <f>SUM(BS7:BS14)</f>
        <v>1086.5</v>
      </c>
      <c r="BT6" s="10">
        <f>SUM(BT7:BT14)</f>
        <v>6536</v>
      </c>
      <c r="BU6" s="21">
        <f>SUM(BU7:BU14)</f>
        <v>655.65</v>
      </c>
    </row>
    <row r="7" s="2" customFormat="1" ht="30" customHeight="1" spans="1:73">
      <c r="A7" s="4" t="s">
        <v>61</v>
      </c>
      <c r="B7" s="5">
        <v>1</v>
      </c>
      <c r="C7" s="5">
        <v>1</v>
      </c>
      <c r="D7" s="6">
        <v>100</v>
      </c>
      <c r="E7" s="6">
        <v>1</v>
      </c>
      <c r="F7" s="7">
        <f>E7/B7*100</f>
        <v>100</v>
      </c>
      <c r="G7" s="6">
        <v>960</v>
      </c>
      <c r="H7" s="8">
        <v>960</v>
      </c>
      <c r="I7" s="7">
        <f>H7/G7*100</f>
        <v>100</v>
      </c>
      <c r="J7" s="11">
        <v>338</v>
      </c>
      <c r="K7" s="11">
        <v>429</v>
      </c>
      <c r="L7" s="7">
        <f t="shared" ref="L7:L13" si="6">K7/J7*100</f>
        <v>126.923076923077</v>
      </c>
      <c r="M7" s="5">
        <v>121</v>
      </c>
      <c r="N7" s="5">
        <v>0</v>
      </c>
      <c r="O7" s="6">
        <v>0</v>
      </c>
      <c r="P7" s="6">
        <v>64081</v>
      </c>
      <c r="Q7" s="13">
        <v>5144.2</v>
      </c>
      <c r="R7" s="6">
        <v>64081</v>
      </c>
      <c r="S7" s="13">
        <v>5144.2</v>
      </c>
      <c r="T7" s="6">
        <v>64081</v>
      </c>
      <c r="U7" s="13">
        <v>667.7</v>
      </c>
      <c r="V7" s="6">
        <v>64081</v>
      </c>
      <c r="W7" s="13">
        <v>337.37</v>
      </c>
      <c r="X7" s="6">
        <v>2270</v>
      </c>
      <c r="Y7" s="13">
        <v>171</v>
      </c>
      <c r="Z7" s="6">
        <v>2302</v>
      </c>
      <c r="AA7" s="7">
        <v>89.59</v>
      </c>
      <c r="AB7" s="7">
        <v>3.1065</v>
      </c>
      <c r="AC7" s="7">
        <v>2.37</v>
      </c>
      <c r="AD7" s="7">
        <f t="shared" ref="AD7:AD13" si="7">AC7/AB7*100</f>
        <v>76.2916465475616</v>
      </c>
      <c r="AE7" s="5">
        <v>18</v>
      </c>
      <c r="AF7" s="5">
        <v>900</v>
      </c>
      <c r="AG7" s="6">
        <v>795</v>
      </c>
      <c r="AH7" s="7">
        <f t="shared" ref="AH7:AH13" si="8">AG7/AF7*100</f>
        <v>88.3333333333333</v>
      </c>
      <c r="AI7" s="5"/>
      <c r="AJ7" s="5"/>
      <c r="AK7" s="5">
        <v>2</v>
      </c>
      <c r="AL7" s="5">
        <v>2</v>
      </c>
      <c r="AM7" s="7">
        <f>AL7/AK7*100</f>
        <v>100</v>
      </c>
      <c r="AN7" s="5">
        <v>688</v>
      </c>
      <c r="AO7" s="5">
        <v>0</v>
      </c>
      <c r="AP7" s="6">
        <v>0</v>
      </c>
      <c r="AQ7" s="5"/>
      <c r="AR7" s="5"/>
      <c r="AS7" s="17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22">
        <v>2920.5</v>
      </c>
      <c r="BG7" s="23">
        <v>855.234</v>
      </c>
      <c r="BH7" s="22">
        <v>3139</v>
      </c>
      <c r="BI7" s="23">
        <v>459.28</v>
      </c>
      <c r="BJ7" s="20">
        <v>378</v>
      </c>
      <c r="BK7" s="23">
        <v>74.97</v>
      </c>
      <c r="BL7" s="20">
        <v>408</v>
      </c>
      <c r="BM7" s="23">
        <v>40.5</v>
      </c>
      <c r="BN7" s="11">
        <v>238</v>
      </c>
      <c r="BO7" s="23">
        <v>36.5</v>
      </c>
      <c r="BP7" s="11">
        <v>247</v>
      </c>
      <c r="BQ7" s="23">
        <v>18.53</v>
      </c>
      <c r="BR7" s="11">
        <v>1353</v>
      </c>
      <c r="BS7" s="23">
        <v>284.2</v>
      </c>
      <c r="BT7" s="11">
        <v>1557</v>
      </c>
      <c r="BU7" s="23">
        <v>155.9</v>
      </c>
    </row>
    <row r="8" s="2" customFormat="1" ht="30" customHeight="1" spans="1:73">
      <c r="A8" s="4" t="s">
        <v>62</v>
      </c>
      <c r="B8" s="5">
        <v>0</v>
      </c>
      <c r="C8" s="5"/>
      <c r="D8" s="6"/>
      <c r="E8" s="6"/>
      <c r="F8" s="6"/>
      <c r="G8" s="6"/>
      <c r="H8" s="8"/>
      <c r="I8" s="7"/>
      <c r="J8" s="11">
        <v>226</v>
      </c>
      <c r="K8" s="11">
        <v>263</v>
      </c>
      <c r="L8" s="7">
        <f>K8/J8*100</f>
        <v>116.371681415929</v>
      </c>
      <c r="M8" s="5">
        <v>53</v>
      </c>
      <c r="N8" s="5">
        <v>0</v>
      </c>
      <c r="O8" s="6">
        <v>0</v>
      </c>
      <c r="P8" s="6">
        <v>27720</v>
      </c>
      <c r="Q8" s="13">
        <v>2322.1</v>
      </c>
      <c r="R8" s="6">
        <v>27720</v>
      </c>
      <c r="S8" s="13">
        <v>2539.02</v>
      </c>
      <c r="T8" s="6">
        <v>27720</v>
      </c>
      <c r="U8" s="13">
        <v>285.7</v>
      </c>
      <c r="V8" s="6">
        <v>27720</v>
      </c>
      <c r="W8" s="13">
        <v>207.58</v>
      </c>
      <c r="X8" s="6">
        <v>1800</v>
      </c>
      <c r="Y8" s="13">
        <v>160</v>
      </c>
      <c r="Z8" s="6">
        <v>1837</v>
      </c>
      <c r="AA8" s="7">
        <v>78.32</v>
      </c>
      <c r="AB8" s="7">
        <v>1.985</v>
      </c>
      <c r="AC8" s="7">
        <v>1.67</v>
      </c>
      <c r="AD8" s="7">
        <f>AC8/AB8*100</f>
        <v>84.1309823677582</v>
      </c>
      <c r="AE8" s="5">
        <v>26</v>
      </c>
      <c r="AF8" s="5">
        <v>630</v>
      </c>
      <c r="AG8" s="6">
        <v>570</v>
      </c>
      <c r="AH8" s="7">
        <f>AG8/AF8*100</f>
        <v>90.4761904761905</v>
      </c>
      <c r="AI8" s="5"/>
      <c r="AJ8" s="5"/>
      <c r="AK8" s="5">
        <v>0</v>
      </c>
      <c r="AL8" s="5">
        <v>0</v>
      </c>
      <c r="AM8" s="7"/>
      <c r="AN8" s="5">
        <v>298</v>
      </c>
      <c r="AO8" s="5">
        <v>0</v>
      </c>
      <c r="AP8" s="6">
        <v>0</v>
      </c>
      <c r="AQ8" s="5"/>
      <c r="AR8" s="5"/>
      <c r="AS8" s="17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22">
        <v>1247.4</v>
      </c>
      <c r="BG8" s="23">
        <v>355.212</v>
      </c>
      <c r="BH8" s="22">
        <v>1560</v>
      </c>
      <c r="BI8" s="23">
        <v>221.88</v>
      </c>
      <c r="BJ8" s="20">
        <v>388.8</v>
      </c>
      <c r="BK8" s="23">
        <v>83.88</v>
      </c>
      <c r="BL8" s="20">
        <v>437</v>
      </c>
      <c r="BM8" s="23">
        <v>43.7</v>
      </c>
      <c r="BN8" s="11">
        <v>154</v>
      </c>
      <c r="BO8" s="23">
        <v>24.5</v>
      </c>
      <c r="BP8" s="11">
        <v>175</v>
      </c>
      <c r="BQ8" s="23">
        <v>13.78</v>
      </c>
      <c r="BR8" s="11">
        <v>681</v>
      </c>
      <c r="BS8" s="23">
        <v>147.2</v>
      </c>
      <c r="BT8" s="11">
        <v>745</v>
      </c>
      <c r="BU8" s="23">
        <v>74.45</v>
      </c>
    </row>
    <row r="9" s="2" customFormat="1" ht="30" customHeight="1" spans="1:73">
      <c r="A9" s="4" t="s">
        <v>63</v>
      </c>
      <c r="B9" s="5">
        <v>1</v>
      </c>
      <c r="C9" s="5">
        <v>1</v>
      </c>
      <c r="D9" s="6">
        <v>100</v>
      </c>
      <c r="E9" s="6">
        <v>0</v>
      </c>
      <c r="F9" s="7">
        <f t="shared" ref="F9:F13" si="9">E9/B9*100</f>
        <v>0</v>
      </c>
      <c r="G9" s="6">
        <v>800</v>
      </c>
      <c r="H9" s="8">
        <v>560</v>
      </c>
      <c r="I9" s="7">
        <f t="shared" ref="I9:I13" si="10">H9/G9*100</f>
        <v>70</v>
      </c>
      <c r="J9" s="10">
        <v>138</v>
      </c>
      <c r="K9" s="10">
        <v>183</v>
      </c>
      <c r="L9" s="7">
        <f>K9/J9*100</f>
        <v>132.608695652174</v>
      </c>
      <c r="M9" s="5">
        <v>82</v>
      </c>
      <c r="N9" s="5">
        <v>0</v>
      </c>
      <c r="O9" s="6">
        <v>0</v>
      </c>
      <c r="P9" s="6">
        <v>40111</v>
      </c>
      <c r="Q9" s="13">
        <v>3531.3</v>
      </c>
      <c r="R9" s="6">
        <v>40111</v>
      </c>
      <c r="S9" s="13">
        <v>2037.084</v>
      </c>
      <c r="T9" s="6">
        <v>40111</v>
      </c>
      <c r="U9" s="13">
        <v>415.3</v>
      </c>
      <c r="V9" s="6">
        <v>40111</v>
      </c>
      <c r="W9" s="13">
        <v>213</v>
      </c>
      <c r="X9" s="6">
        <v>2990</v>
      </c>
      <c r="Y9" s="13">
        <v>300</v>
      </c>
      <c r="Z9" s="6">
        <v>2990</v>
      </c>
      <c r="AA9" s="7">
        <v>166.5</v>
      </c>
      <c r="AB9" s="7">
        <v>2.1722</v>
      </c>
      <c r="AC9" s="7">
        <v>1.56</v>
      </c>
      <c r="AD9" s="7">
        <f>AC9/AB9*100</f>
        <v>71.8165914740816</v>
      </c>
      <c r="AE9" s="5">
        <v>7</v>
      </c>
      <c r="AF9" s="5">
        <v>1630</v>
      </c>
      <c r="AG9" s="6">
        <v>1262</v>
      </c>
      <c r="AH9" s="7">
        <f>AG9/AF9*100</f>
        <v>77.4233128834356</v>
      </c>
      <c r="AI9" s="5"/>
      <c r="AJ9" s="5"/>
      <c r="AK9" s="5">
        <v>1</v>
      </c>
      <c r="AL9" s="5">
        <v>1</v>
      </c>
      <c r="AM9" s="7">
        <f t="shared" ref="AM9:AM13" si="11">AL9/AK9*100</f>
        <v>100</v>
      </c>
      <c r="AN9" s="5">
        <v>465</v>
      </c>
      <c r="AO9" s="5">
        <v>0</v>
      </c>
      <c r="AP9" s="6">
        <v>0</v>
      </c>
      <c r="AQ9" s="5"/>
      <c r="AR9" s="5"/>
      <c r="AS9" s="17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20">
        <v>3697</v>
      </c>
      <c r="BG9" s="21">
        <v>947.4</v>
      </c>
      <c r="BH9" s="20">
        <v>4086</v>
      </c>
      <c r="BI9" s="21">
        <v>487.62</v>
      </c>
      <c r="BJ9" s="10">
        <v>509</v>
      </c>
      <c r="BK9" s="21">
        <v>101.3</v>
      </c>
      <c r="BL9" s="10">
        <v>556</v>
      </c>
      <c r="BM9" s="21">
        <v>55.6</v>
      </c>
      <c r="BN9" s="10">
        <v>77</v>
      </c>
      <c r="BO9" s="21">
        <v>11.6</v>
      </c>
      <c r="BP9" s="10">
        <v>91</v>
      </c>
      <c r="BQ9" s="21">
        <v>6.955</v>
      </c>
      <c r="BR9" s="10">
        <v>916</v>
      </c>
      <c r="BS9" s="21">
        <v>185</v>
      </c>
      <c r="BT9" s="10">
        <v>1369</v>
      </c>
      <c r="BU9" s="21">
        <v>136.9</v>
      </c>
    </row>
    <row r="10" s="2" customFormat="1" ht="30" customHeight="1" spans="1:73">
      <c r="A10" s="4" t="s">
        <v>64</v>
      </c>
      <c r="B10" s="5">
        <v>2</v>
      </c>
      <c r="C10" s="5">
        <v>2</v>
      </c>
      <c r="D10" s="6">
        <v>100</v>
      </c>
      <c r="E10" s="6">
        <v>2</v>
      </c>
      <c r="F10" s="7">
        <f>E10/B10*100</f>
        <v>100</v>
      </c>
      <c r="G10" s="6">
        <v>60</v>
      </c>
      <c r="H10" s="8">
        <v>60</v>
      </c>
      <c r="I10" s="7">
        <f>H10/G10*100</f>
        <v>100</v>
      </c>
      <c r="J10" s="12">
        <v>165</v>
      </c>
      <c r="K10" s="12">
        <v>250</v>
      </c>
      <c r="L10" s="7">
        <f>K10/J10*100</f>
        <v>151.515151515152</v>
      </c>
      <c r="M10" s="5">
        <v>61</v>
      </c>
      <c r="N10" s="5">
        <v>0</v>
      </c>
      <c r="O10" s="6">
        <v>0</v>
      </c>
      <c r="P10" s="6">
        <v>29323</v>
      </c>
      <c r="Q10" s="13">
        <v>2420.9</v>
      </c>
      <c r="R10" s="6">
        <v>29323</v>
      </c>
      <c r="S10" s="13">
        <v>1936.72</v>
      </c>
      <c r="T10" s="6">
        <v>29323</v>
      </c>
      <c r="U10" s="13">
        <v>296.4</v>
      </c>
      <c r="V10" s="6">
        <v>29323</v>
      </c>
      <c r="W10" s="13">
        <v>161.99</v>
      </c>
      <c r="X10" s="6">
        <v>561</v>
      </c>
      <c r="Y10" s="13">
        <v>36.2</v>
      </c>
      <c r="Z10" s="6">
        <v>655</v>
      </c>
      <c r="AA10" s="7">
        <v>21</v>
      </c>
      <c r="AB10" s="7">
        <v>1.81</v>
      </c>
      <c r="AC10" s="7">
        <v>0.86</v>
      </c>
      <c r="AD10" s="7">
        <f>AC10/AB10*100</f>
        <v>47.5138121546961</v>
      </c>
      <c r="AE10" s="5">
        <v>1</v>
      </c>
      <c r="AF10" s="5">
        <v>713</v>
      </c>
      <c r="AG10" s="6">
        <v>628</v>
      </c>
      <c r="AH10" s="7">
        <f>AG10/AF10*100</f>
        <v>88.0785413744741</v>
      </c>
      <c r="AI10" s="5"/>
      <c r="AJ10" s="5"/>
      <c r="AK10" s="5">
        <v>3</v>
      </c>
      <c r="AL10" s="5">
        <v>3</v>
      </c>
      <c r="AM10" s="7">
        <f>AL10/AK10*100</f>
        <v>100</v>
      </c>
      <c r="AN10" s="5">
        <v>347</v>
      </c>
      <c r="AO10" s="5">
        <v>0</v>
      </c>
      <c r="AP10" s="6">
        <v>0</v>
      </c>
      <c r="AQ10" s="5"/>
      <c r="AR10" s="5"/>
      <c r="AS10" s="17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22">
        <v>1808.1</v>
      </c>
      <c r="BG10" s="21">
        <v>542.43</v>
      </c>
      <c r="BH10" s="22">
        <v>1972</v>
      </c>
      <c r="BI10" s="21">
        <v>295.8</v>
      </c>
      <c r="BJ10" s="20">
        <v>334.8</v>
      </c>
      <c r="BK10" s="21">
        <v>66.96</v>
      </c>
      <c r="BL10" s="20">
        <v>385</v>
      </c>
      <c r="BM10" s="21">
        <v>38.5</v>
      </c>
      <c r="BN10" s="10">
        <v>52</v>
      </c>
      <c r="BO10" s="21">
        <v>8.4</v>
      </c>
      <c r="BP10" s="10">
        <v>54</v>
      </c>
      <c r="BQ10" s="21">
        <v>4.39</v>
      </c>
      <c r="BR10" s="11">
        <v>631</v>
      </c>
      <c r="BS10" s="21">
        <v>127.6</v>
      </c>
      <c r="BT10" s="10">
        <v>936</v>
      </c>
      <c r="BU10" s="21">
        <v>93.6</v>
      </c>
    </row>
    <row r="11" s="2" customFormat="1" ht="30" customHeight="1" spans="1:73">
      <c r="A11" s="4" t="s">
        <v>65</v>
      </c>
      <c r="B11" s="5">
        <v>0</v>
      </c>
      <c r="C11" s="5"/>
      <c r="D11" s="6"/>
      <c r="E11" s="6"/>
      <c r="F11" s="6"/>
      <c r="G11" s="6"/>
      <c r="H11" s="8"/>
      <c r="I11" s="7"/>
      <c r="J11" s="11">
        <v>132</v>
      </c>
      <c r="K11" s="11">
        <v>188</v>
      </c>
      <c r="L11" s="7">
        <f>K11/J11*100</f>
        <v>142.424242424242</v>
      </c>
      <c r="M11" s="5">
        <v>80</v>
      </c>
      <c r="N11" s="5">
        <v>0</v>
      </c>
      <c r="O11" s="6">
        <v>0</v>
      </c>
      <c r="P11" s="6">
        <v>21235</v>
      </c>
      <c r="Q11" s="13">
        <v>1759.5</v>
      </c>
      <c r="R11" s="6">
        <v>21235</v>
      </c>
      <c r="S11" s="13">
        <v>1248.19</v>
      </c>
      <c r="T11" s="6">
        <v>21235</v>
      </c>
      <c r="U11" s="13">
        <v>216.2</v>
      </c>
      <c r="V11" s="6">
        <v>21235</v>
      </c>
      <c r="W11" s="13">
        <v>111.03</v>
      </c>
      <c r="X11" s="6">
        <v>1280</v>
      </c>
      <c r="Y11" s="13">
        <v>102</v>
      </c>
      <c r="Z11" s="6">
        <v>1426</v>
      </c>
      <c r="AA11" s="7">
        <v>56.9</v>
      </c>
      <c r="AB11" s="7">
        <v>0.786</v>
      </c>
      <c r="AC11" s="7">
        <v>0.36</v>
      </c>
      <c r="AD11" s="7">
        <f>AC11/AB11*100</f>
        <v>45.8015267175573</v>
      </c>
      <c r="AE11" s="5">
        <v>18</v>
      </c>
      <c r="AF11" s="5">
        <v>467</v>
      </c>
      <c r="AG11" s="6">
        <v>301</v>
      </c>
      <c r="AH11" s="7">
        <f>AG11/AF11*100</f>
        <v>64.4539614561028</v>
      </c>
      <c r="AI11" s="5"/>
      <c r="AJ11" s="5"/>
      <c r="AK11" s="5">
        <v>2</v>
      </c>
      <c r="AL11" s="5">
        <v>2</v>
      </c>
      <c r="AM11" s="7">
        <f>AL11/AK11*100</f>
        <v>100</v>
      </c>
      <c r="AN11" s="5">
        <v>452</v>
      </c>
      <c r="AO11" s="5">
        <v>0</v>
      </c>
      <c r="AP11" s="6">
        <v>0</v>
      </c>
      <c r="AQ11" s="5"/>
      <c r="AR11" s="5"/>
      <c r="AS11" s="17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22">
        <v>2483.1</v>
      </c>
      <c r="BG11" s="21">
        <v>744.93</v>
      </c>
      <c r="BH11" s="22">
        <v>2730</v>
      </c>
      <c r="BI11" s="21">
        <v>408.18</v>
      </c>
      <c r="BJ11" s="20">
        <v>657.9</v>
      </c>
      <c r="BK11" s="21">
        <v>131.49</v>
      </c>
      <c r="BL11" s="20">
        <v>728</v>
      </c>
      <c r="BM11" s="21">
        <v>73</v>
      </c>
      <c r="BN11" s="11">
        <v>149</v>
      </c>
      <c r="BO11" s="21">
        <v>24.5</v>
      </c>
      <c r="BP11" s="11">
        <v>143</v>
      </c>
      <c r="BQ11" s="21">
        <v>11.625</v>
      </c>
      <c r="BR11" s="11">
        <v>549</v>
      </c>
      <c r="BS11" s="21">
        <v>122</v>
      </c>
      <c r="BT11" s="11">
        <v>601</v>
      </c>
      <c r="BU11" s="21">
        <v>62.1</v>
      </c>
    </row>
    <row r="12" s="2" customFormat="1" ht="30" customHeight="1" spans="1:73">
      <c r="A12" s="4" t="s">
        <v>66</v>
      </c>
      <c r="B12" s="5">
        <v>1</v>
      </c>
      <c r="C12" s="5">
        <v>1</v>
      </c>
      <c r="D12" s="6">
        <v>100</v>
      </c>
      <c r="E12" s="6">
        <v>1</v>
      </c>
      <c r="F12" s="7">
        <f>E12/B12*100</f>
        <v>100</v>
      </c>
      <c r="G12" s="6">
        <v>330</v>
      </c>
      <c r="H12" s="8">
        <v>330</v>
      </c>
      <c r="I12" s="7">
        <f>H12/G12*100</f>
        <v>100</v>
      </c>
      <c r="J12" s="11">
        <v>94</v>
      </c>
      <c r="K12" s="11">
        <v>115</v>
      </c>
      <c r="L12" s="7">
        <f>K12/J12*100</f>
        <v>122.340425531915</v>
      </c>
      <c r="M12" s="5">
        <v>47</v>
      </c>
      <c r="N12" s="5">
        <v>0</v>
      </c>
      <c r="O12" s="6">
        <v>0</v>
      </c>
      <c r="P12" s="6">
        <v>9871</v>
      </c>
      <c r="Q12" s="13">
        <v>868.5</v>
      </c>
      <c r="R12" s="6">
        <v>9871</v>
      </c>
      <c r="S12" s="13">
        <v>712.17</v>
      </c>
      <c r="T12" s="6">
        <v>9871</v>
      </c>
      <c r="U12" s="13">
        <v>99</v>
      </c>
      <c r="V12" s="6">
        <v>9871</v>
      </c>
      <c r="W12" s="13">
        <v>50.54</v>
      </c>
      <c r="X12" s="6">
        <v>405</v>
      </c>
      <c r="Y12" s="13">
        <v>28.2</v>
      </c>
      <c r="Z12" s="6">
        <v>436</v>
      </c>
      <c r="AA12" s="7">
        <v>14.26125</v>
      </c>
      <c r="AB12" s="7">
        <v>0.558</v>
      </c>
      <c r="AC12" s="7">
        <v>0.42</v>
      </c>
      <c r="AD12" s="7">
        <f>AC12/AB12*100</f>
        <v>75.2688172043011</v>
      </c>
      <c r="AE12" s="5">
        <v>7</v>
      </c>
      <c r="AF12" s="5">
        <v>263</v>
      </c>
      <c r="AG12" s="6">
        <v>221.5</v>
      </c>
      <c r="AH12" s="7">
        <f>AG12/AF12*100</f>
        <v>84.2205323193916</v>
      </c>
      <c r="AI12" s="5"/>
      <c r="AJ12" s="5"/>
      <c r="AK12" s="5">
        <v>6</v>
      </c>
      <c r="AL12" s="5">
        <v>6</v>
      </c>
      <c r="AM12" s="7">
        <f>AL12/AK12*100</f>
        <v>100</v>
      </c>
      <c r="AN12" s="5">
        <v>267</v>
      </c>
      <c r="AO12" s="5">
        <v>0</v>
      </c>
      <c r="AP12" s="6">
        <v>0</v>
      </c>
      <c r="AQ12" s="5"/>
      <c r="AR12" s="5"/>
      <c r="AS12" s="17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22">
        <v>291.6</v>
      </c>
      <c r="BG12" s="21">
        <v>84.672</v>
      </c>
      <c r="BH12" s="22">
        <v>323</v>
      </c>
      <c r="BI12" s="21">
        <v>46.89</v>
      </c>
      <c r="BJ12" s="20">
        <v>62.1</v>
      </c>
      <c r="BK12" s="21">
        <v>12.42</v>
      </c>
      <c r="BL12" s="20">
        <v>69</v>
      </c>
      <c r="BM12" s="21">
        <v>6.9</v>
      </c>
      <c r="BN12" s="11">
        <v>61</v>
      </c>
      <c r="BO12" s="21">
        <v>8.9</v>
      </c>
      <c r="BP12" s="11">
        <v>68</v>
      </c>
      <c r="BQ12" s="21">
        <v>4.93</v>
      </c>
      <c r="BR12" s="11">
        <v>275</v>
      </c>
      <c r="BS12" s="21">
        <v>60.6</v>
      </c>
      <c r="BT12" s="11">
        <v>345</v>
      </c>
      <c r="BU12" s="21">
        <v>34.4</v>
      </c>
    </row>
    <row r="13" s="2" customFormat="1" ht="30" customHeight="1" spans="1:73">
      <c r="A13" s="4" t="s">
        <v>67</v>
      </c>
      <c r="B13" s="5">
        <v>2</v>
      </c>
      <c r="C13" s="5">
        <v>2</v>
      </c>
      <c r="D13" s="6">
        <v>100</v>
      </c>
      <c r="E13" s="6">
        <v>1</v>
      </c>
      <c r="F13" s="7">
        <f>E13/B13*100</f>
        <v>50</v>
      </c>
      <c r="G13" s="6">
        <v>281</v>
      </c>
      <c r="H13" s="8">
        <v>203</v>
      </c>
      <c r="I13" s="7">
        <f>H13/G13*100</f>
        <v>72.2419928825623</v>
      </c>
      <c r="J13" s="11">
        <v>112</v>
      </c>
      <c r="K13" s="11">
        <v>95</v>
      </c>
      <c r="L13" s="7">
        <f>K13/J13*100</f>
        <v>84.8214285714286</v>
      </c>
      <c r="M13" s="5">
        <v>46</v>
      </c>
      <c r="N13" s="5">
        <v>0</v>
      </c>
      <c r="O13" s="6">
        <v>0</v>
      </c>
      <c r="P13" s="6">
        <v>8160</v>
      </c>
      <c r="Q13" s="13">
        <v>691.7</v>
      </c>
      <c r="R13" s="6">
        <v>8160</v>
      </c>
      <c r="S13" s="13">
        <v>417.6</v>
      </c>
      <c r="T13" s="6">
        <v>8160</v>
      </c>
      <c r="U13" s="13">
        <v>81.9</v>
      </c>
      <c r="V13" s="6">
        <v>8160</v>
      </c>
      <c r="W13" s="13">
        <v>42.35</v>
      </c>
      <c r="X13" s="6">
        <v>418</v>
      </c>
      <c r="Y13" s="13">
        <v>32</v>
      </c>
      <c r="Z13" s="6">
        <v>423</v>
      </c>
      <c r="AA13" s="7">
        <v>15.98</v>
      </c>
      <c r="AB13" s="7">
        <v>0.33</v>
      </c>
      <c r="AC13" s="7">
        <v>0.24</v>
      </c>
      <c r="AD13" s="7">
        <f>AC13/AB13*100</f>
        <v>72.7272727272727</v>
      </c>
      <c r="AE13" s="5">
        <v>5</v>
      </c>
      <c r="AF13" s="5">
        <v>182</v>
      </c>
      <c r="AG13" s="6">
        <v>152</v>
      </c>
      <c r="AH13" s="7">
        <f>AG13/AF13*100</f>
        <v>83.5164835164835</v>
      </c>
      <c r="AI13" s="5"/>
      <c r="AJ13" s="5"/>
      <c r="AK13" s="5">
        <v>1</v>
      </c>
      <c r="AL13" s="5">
        <v>1</v>
      </c>
      <c r="AM13" s="7">
        <f>AL13/AK13*100</f>
        <v>100</v>
      </c>
      <c r="AN13" s="5">
        <v>260</v>
      </c>
      <c r="AO13" s="5">
        <v>0</v>
      </c>
      <c r="AP13" s="6">
        <v>0</v>
      </c>
      <c r="AQ13" s="5"/>
      <c r="AR13" s="5"/>
      <c r="AS13" s="17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22">
        <v>502.2</v>
      </c>
      <c r="BG13" s="21">
        <v>150.66</v>
      </c>
      <c r="BH13" s="22">
        <v>546</v>
      </c>
      <c r="BI13" s="21">
        <v>81.9</v>
      </c>
      <c r="BJ13" s="20">
        <v>93.6</v>
      </c>
      <c r="BK13" s="21">
        <v>18.72</v>
      </c>
      <c r="BL13" s="20">
        <v>103</v>
      </c>
      <c r="BM13" s="21">
        <v>10.3</v>
      </c>
      <c r="BN13" s="11">
        <v>41</v>
      </c>
      <c r="BO13" s="21">
        <v>6.9</v>
      </c>
      <c r="BP13" s="11">
        <v>43</v>
      </c>
      <c r="BQ13" s="21">
        <v>3.655</v>
      </c>
      <c r="BR13" s="11">
        <v>177</v>
      </c>
      <c r="BS13" s="21">
        <v>37.7</v>
      </c>
      <c r="BT13" s="11">
        <v>243</v>
      </c>
      <c r="BU13" s="21">
        <v>24.3</v>
      </c>
    </row>
    <row r="14" s="2" customFormat="1" ht="30" customHeight="1" spans="1:73">
      <c r="A14" s="9" t="s">
        <v>68</v>
      </c>
      <c r="B14" s="5">
        <v>0</v>
      </c>
      <c r="C14" s="5"/>
      <c r="D14" s="6"/>
      <c r="E14" s="5"/>
      <c r="F14" s="6"/>
      <c r="G14" s="6"/>
      <c r="H14" s="6"/>
      <c r="I14" s="6"/>
      <c r="J14" s="10">
        <v>0</v>
      </c>
      <c r="K14" s="10">
        <v>3</v>
      </c>
      <c r="L14" s="6"/>
      <c r="M14" s="5">
        <v>0</v>
      </c>
      <c r="N14" s="5"/>
      <c r="O14" s="6"/>
      <c r="P14" s="6">
        <v>1751</v>
      </c>
      <c r="Q14" s="13">
        <v>220.9</v>
      </c>
      <c r="R14" s="6">
        <v>1751</v>
      </c>
      <c r="S14" s="13">
        <v>185.2</v>
      </c>
      <c r="T14" s="6">
        <v>1751</v>
      </c>
      <c r="U14" s="13">
        <v>19.7</v>
      </c>
      <c r="V14" s="6">
        <v>1751</v>
      </c>
      <c r="W14" s="13">
        <v>13.46</v>
      </c>
      <c r="X14" s="6">
        <v>158</v>
      </c>
      <c r="Y14" s="13">
        <v>9.6</v>
      </c>
      <c r="Z14" s="6">
        <v>158</v>
      </c>
      <c r="AA14" s="7">
        <v>9.68</v>
      </c>
      <c r="AB14" s="6"/>
      <c r="AC14" s="6"/>
      <c r="AD14" s="6"/>
      <c r="AE14" s="5"/>
      <c r="AF14" s="5"/>
      <c r="AG14" s="6"/>
      <c r="AH14" s="6"/>
      <c r="AI14" s="5"/>
      <c r="AJ14" s="5"/>
      <c r="AK14" s="5">
        <v>0</v>
      </c>
      <c r="AL14" s="5">
        <v>0</v>
      </c>
      <c r="AM14" s="7"/>
      <c r="AN14" s="5"/>
      <c r="AO14" s="5"/>
      <c r="AP14" s="17"/>
      <c r="AQ14" s="5"/>
      <c r="AR14" s="5"/>
      <c r="AS14" s="17"/>
      <c r="AT14" s="6"/>
      <c r="AU14" s="6"/>
      <c r="AV14" s="6"/>
      <c r="AW14" s="6"/>
      <c r="AX14" s="19">
        <v>2032</v>
      </c>
      <c r="AY14" s="6">
        <v>726</v>
      </c>
      <c r="AZ14" s="6">
        <v>1795</v>
      </c>
      <c r="BA14" s="7">
        <v>302.85</v>
      </c>
      <c r="BB14" s="6"/>
      <c r="BC14" s="6"/>
      <c r="BD14" s="6"/>
      <c r="BE14" s="6"/>
      <c r="BF14" s="22">
        <v>1494.9</v>
      </c>
      <c r="BG14" s="21">
        <v>448.47</v>
      </c>
      <c r="BH14" s="22">
        <v>1655</v>
      </c>
      <c r="BI14" s="21">
        <v>248.25</v>
      </c>
      <c r="BJ14" s="20">
        <v>171</v>
      </c>
      <c r="BK14" s="21">
        <v>34.02</v>
      </c>
      <c r="BL14" s="20">
        <v>191</v>
      </c>
      <c r="BM14" s="21">
        <v>19.1</v>
      </c>
      <c r="BN14" s="11">
        <v>100</v>
      </c>
      <c r="BO14" s="21">
        <v>17.6</v>
      </c>
      <c r="BP14" s="11">
        <v>100</v>
      </c>
      <c r="BQ14" s="21">
        <v>8.5</v>
      </c>
      <c r="BR14" s="11">
        <v>578</v>
      </c>
      <c r="BS14" s="21">
        <v>122.2</v>
      </c>
      <c r="BT14" s="11">
        <v>740</v>
      </c>
      <c r="BU14" s="21">
        <v>74</v>
      </c>
    </row>
  </sheetData>
  <mergeCells count="56">
    <mergeCell ref="B1:BU1"/>
    <mergeCell ref="B2:O2"/>
    <mergeCell ref="P2:AM2"/>
    <mergeCell ref="AN2:AS2"/>
    <mergeCell ref="AT2:BU2"/>
    <mergeCell ref="B3:I3"/>
    <mergeCell ref="J3:L3"/>
    <mergeCell ref="M3:O3"/>
    <mergeCell ref="P3:S3"/>
    <mergeCell ref="T3:W3"/>
    <mergeCell ref="X3:AA3"/>
    <mergeCell ref="AB3:AH3"/>
    <mergeCell ref="AI3:AJ3"/>
    <mergeCell ref="AK3:AM3"/>
    <mergeCell ref="AT3:AW3"/>
    <mergeCell ref="AX3:BA3"/>
    <mergeCell ref="BB3:BE3"/>
    <mergeCell ref="BF3:BI3"/>
    <mergeCell ref="BJ3:BM3"/>
    <mergeCell ref="BN3:BQ3"/>
    <mergeCell ref="BR3:BU3"/>
    <mergeCell ref="C4:F4"/>
    <mergeCell ref="H4:I4"/>
    <mergeCell ref="K4:L4"/>
    <mergeCell ref="N4:O4"/>
    <mergeCell ref="P4:Q4"/>
    <mergeCell ref="R4:S4"/>
    <mergeCell ref="T4:U4"/>
    <mergeCell ref="V4:W4"/>
    <mergeCell ref="X4:Y4"/>
    <mergeCell ref="Z4:AA4"/>
    <mergeCell ref="AC4:AH4"/>
    <mergeCell ref="AL4:AM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A2:A5"/>
    <mergeCell ref="B4:B5"/>
    <mergeCell ref="G4:G5"/>
    <mergeCell ref="J4:J5"/>
    <mergeCell ref="M4:M5"/>
    <mergeCell ref="AN3:AN4"/>
    <mergeCell ref="AQ3:AQ4"/>
    <mergeCell ref="AR3:AS4"/>
    <mergeCell ref="AO3:AP4"/>
  </mergeCells>
  <pageMargins left="0.751388888888889" right="0.751388888888889" top="1" bottom="1" header="0.511805555555556" footer="0.511805555555556"/>
  <pageSetup paperSize="8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金添</cp:lastModifiedBy>
  <dcterms:created xsi:type="dcterms:W3CDTF">2021-07-29T16:50:41Z</dcterms:created>
  <dcterms:modified xsi:type="dcterms:W3CDTF">2021-07-29T16:51:49Z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ICV">
    <vt:lpwstr>094B55669BD0477A956C6340EFE332D7</vt:lpwstr>
  </property>
</Properties>
</file>