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<sst xmlns="http://schemas.openxmlformats.org/spreadsheetml/2006/main" count="72" uniqueCount="59">
  <si>
    <t>2021年1-9月份民生工程项目进展情况表</t>
  </si>
  <si>
    <t>市县名</t>
  </si>
  <si>
    <t>1.幼儿托育、妇幼健康和职业病防治</t>
  </si>
  <si>
    <t>8.出生缺陷防治</t>
  </si>
  <si>
    <t>9.城市社区卫生机构和村卫生室标准化建设</t>
  </si>
  <si>
    <t>10.城乡适龄妇女“两癌”免费筛查</t>
  </si>
  <si>
    <t>幼儿托育服务建设</t>
  </si>
  <si>
    <t>妇女儿童健康水平提升</t>
  </si>
  <si>
    <t>职业病防治</t>
  </si>
  <si>
    <t>全省调度值</t>
  </si>
  <si>
    <t>任务数（不作为考核指标）</t>
  </si>
  <si>
    <t>完成情况</t>
  </si>
  <si>
    <t>2021年达到标准化建设的城市社区医疗卫生机构和村卫生室数（个）</t>
  </si>
  <si>
    <t>2021年乡村医生岗位培训人数（人）</t>
  </si>
  <si>
    <t>2021年具有执业（助理）医师的村医进修人数（人）</t>
  </si>
  <si>
    <t>2021年政府办社区卫生服务中心进修人数（人）</t>
  </si>
  <si>
    <t>农村适龄妇女“两癌”免费筛查</t>
  </si>
  <si>
    <t>任务数-新增托育机构托位数（个）</t>
  </si>
  <si>
    <t>累计完成</t>
  </si>
  <si>
    <t>完成率(%)</t>
  </si>
  <si>
    <t>免费婚前医学检查（婚检率85%左右）</t>
  </si>
  <si>
    <t>适龄儿童免疫规划（第一类疫苗适龄儿童接种率达到90%以上；建卡率达到95%以上）</t>
  </si>
  <si>
    <t>收集监测信息（职业健康核心指标个案卡数）</t>
  </si>
  <si>
    <t>宫颈癌</t>
  </si>
  <si>
    <t>乳腺癌</t>
  </si>
  <si>
    <t>婚检率(%)</t>
  </si>
  <si>
    <t>婚检预估任务数（人，供参考、不作考核指标）</t>
  </si>
  <si>
    <t>累计完成（例）</t>
  </si>
  <si>
    <t>第一类疫苗适龄儿童接种率</t>
  </si>
  <si>
    <t>建卡率</t>
  </si>
  <si>
    <t>2021年接种任务数（剂次）</t>
  </si>
  <si>
    <t>累计完成（剂次）</t>
  </si>
  <si>
    <t>目标任务（条）</t>
  </si>
  <si>
    <t>已完成（条）</t>
  </si>
  <si>
    <t>完成率（%）</t>
  </si>
  <si>
    <t>产前筛查率（%）</t>
  </si>
  <si>
    <t>符合筛查条件的建册孕妇筛查比例（%)</t>
  </si>
  <si>
    <t>孕妇咨询随访率（%）</t>
  </si>
  <si>
    <t>任务数（人，供参考、不作考核指标）</t>
  </si>
  <si>
    <t>完成数（人）</t>
  </si>
  <si>
    <t>目标任务（个）</t>
  </si>
  <si>
    <t>累计完成（个））</t>
  </si>
  <si>
    <t>目标任务（人）</t>
  </si>
  <si>
    <t>累计完成（人）</t>
  </si>
  <si>
    <t>培训任务（人）</t>
  </si>
  <si>
    <t>已完成培训（人）</t>
  </si>
  <si>
    <t>已完成（人）</t>
  </si>
  <si>
    <t>目标任务（例）</t>
  </si>
  <si>
    <t>宣州区</t>
  </si>
  <si>
    <t>郎溪县</t>
  </si>
  <si>
    <t>广德市</t>
  </si>
  <si>
    <t>100</t>
  </si>
  <si>
    <t>24</t>
  </si>
  <si>
    <t>宁国市</t>
  </si>
  <si>
    <t>泾  县</t>
  </si>
  <si>
    <t>绩溪县</t>
  </si>
  <si>
    <t>旌德县</t>
  </si>
  <si>
    <t>市本级</t>
  </si>
  <si>
    <t>全市合计</t>
  </si>
</sst>
</file>

<file path=xl/styles.xml><?xml version="1.0" encoding="utf-8"?>
<styleSheet xmlns="http://schemas.openxmlformats.org/spreadsheetml/2006/main">
  <numFmts count="9">
    <numFmt numFmtId="176" formatCode="0_);[Red]\(0\)"/>
    <numFmt numFmtId="177" formatCode="0_ "/>
    <numFmt numFmtId="178" formatCode="0.00_);[Red]\(0.00\)"/>
    <numFmt numFmtId="179" formatCode="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80" formatCode="#,##0.00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</font>
    <font>
      <b/>
      <sz val="16"/>
      <color theme="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  <scheme val="minor"/>
    </font>
    <font>
      <sz val="11"/>
      <name val="宋体"/>
      <charset val="134"/>
      <scheme val="major"/>
    </font>
    <font>
      <sz val="12"/>
      <name val="宋体"/>
      <charset val="134"/>
    </font>
    <font>
      <sz val="12"/>
      <name val="宋体"/>
      <charset val="1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0"/>
      <name val="Helv"/>
      <charset val="134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/>
      <diagonal/>
    </border>
    <border>
      <left/>
      <right/>
      <top style="thin">
        <color auto="true"/>
      </top>
      <bottom/>
      <diagonal/>
    </border>
    <border>
      <left/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</borders>
  <cellStyleXfs count="56">
    <xf numFmtId="0" fontId="0" fillId="0" borderId="0">
      <alignment vertical="center"/>
    </xf>
    <xf numFmtId="0" fontId="8" fillId="0" borderId="0"/>
    <xf numFmtId="0" fontId="8" fillId="0" borderId="0"/>
    <xf numFmtId="0" fontId="8" fillId="0" borderId="0"/>
    <xf numFmtId="0" fontId="11" fillId="25" borderId="0" applyNumberFormat="false" applyBorder="false" applyAlignment="false" applyProtection="false">
      <alignment vertical="center"/>
    </xf>
    <xf numFmtId="0" fontId="11" fillId="18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0" fillId="17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4" fillId="0" borderId="12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22" fillId="0" borderId="1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16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1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4" fillId="0" borderId="16" applyNumberFormat="false" applyFill="false" applyAlignment="false" applyProtection="false">
      <alignment vertical="center"/>
    </xf>
    <xf numFmtId="0" fontId="25" fillId="0" borderId="0"/>
    <xf numFmtId="0" fontId="29" fillId="0" borderId="0" applyNumberFormat="false" applyFill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9" fillId="22" borderId="13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0" fillId="33" borderId="0" applyNumberFormat="false" applyBorder="false" applyAlignment="false" applyProtection="false">
      <alignment vertical="center"/>
    </xf>
    <xf numFmtId="0" fontId="28" fillId="30" borderId="13" applyNumberFormat="false" applyAlignment="false" applyProtection="false">
      <alignment vertical="center"/>
    </xf>
    <xf numFmtId="0" fontId="20" fillId="22" borderId="14" applyNumberFormat="false" applyAlignment="false" applyProtection="false">
      <alignment vertical="center"/>
    </xf>
    <xf numFmtId="0" fontId="18" fillId="15" borderId="11" applyNumberFormat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0" fillId="8" borderId="9" applyNumberFormat="false" applyFont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7" fillId="13" borderId="0" applyNumberFormat="false" applyBorder="false" applyAlignment="false" applyProtection="false">
      <alignment vertical="center"/>
    </xf>
    <xf numFmtId="0" fontId="8" fillId="0" borderId="0"/>
    <xf numFmtId="0" fontId="14" fillId="0" borderId="0" applyNumberFormat="false" applyFill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6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11" fillId="10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0" fillId="11" borderId="0" applyNumberFormat="false" applyBorder="false" applyAlignment="false" applyProtection="false">
      <alignment vertical="center"/>
    </xf>
    <xf numFmtId="0" fontId="8" fillId="0" borderId="0"/>
    <xf numFmtId="0" fontId="11" fillId="2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true" applyFill="true" applyAlignment="true">
      <alignment horizontal="center" vertical="center" wrapText="true"/>
    </xf>
    <xf numFmtId="0" fontId="2" fillId="0" borderId="0" xfId="0" applyFont="true" applyFill="true" applyAlignment="true">
      <alignment horizontal="center" vertical="center"/>
    </xf>
    <xf numFmtId="0" fontId="3" fillId="0" borderId="0" xfId="0" applyFont="true" applyFill="true" applyBorder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2" fillId="2" borderId="0" xfId="0" applyFont="true" applyFill="true" applyAlignment="true">
      <alignment horizontal="center" vertical="center"/>
    </xf>
    <xf numFmtId="0" fontId="2" fillId="0" borderId="0" xfId="0" applyFont="true" applyFill="true" applyAlignment="true">
      <alignment vertical="center"/>
    </xf>
    <xf numFmtId="0" fontId="1" fillId="0" borderId="0" xfId="0" applyFont="true" applyFill="true" applyAlignment="true">
      <alignment vertical="center"/>
    </xf>
    <xf numFmtId="0" fontId="4" fillId="0" borderId="0" xfId="0" applyFont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49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>
      <alignment horizontal="center" vertical="center" wrapText="true"/>
    </xf>
    <xf numFmtId="179" fontId="1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179" fontId="5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1" xfId="0" applyNumberFormat="true" applyFont="true" applyFill="true" applyBorder="true" applyAlignment="true" applyProtection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180" fontId="5" fillId="0" borderId="1" xfId="15" applyNumberFormat="true" applyFont="true" applyFill="true" applyBorder="true" applyAlignment="true">
      <alignment horizontal="center" vertical="center" wrapText="true"/>
    </xf>
    <xf numFmtId="0" fontId="1" fillId="2" borderId="1" xfId="0" applyFont="true" applyFill="true" applyBorder="true" applyAlignment="true">
      <alignment horizontal="center" vertical="center" wrapText="true"/>
    </xf>
    <xf numFmtId="179" fontId="1" fillId="2" borderId="1" xfId="0" applyNumberFormat="true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178" fontId="1" fillId="2" borderId="1" xfId="0" applyNumberFormat="true" applyFont="true" applyFill="true" applyBorder="true" applyAlignment="true">
      <alignment horizontal="center" vertical="center" wrapText="true"/>
    </xf>
    <xf numFmtId="0" fontId="5" fillId="0" borderId="2" xfId="0" applyNumberFormat="true" applyFont="true" applyFill="true" applyBorder="true" applyAlignment="true" applyProtection="true">
      <alignment horizontal="center" vertical="center"/>
    </xf>
    <xf numFmtId="0" fontId="5" fillId="0" borderId="2" xfId="0" applyFont="true" applyFill="true" applyBorder="true" applyAlignment="true">
      <alignment horizontal="center" vertical="center"/>
    </xf>
    <xf numFmtId="178" fontId="1" fillId="2" borderId="1" xfId="51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1" fillId="0" borderId="1" xfId="0" applyNumberFormat="true" applyFont="true" applyFill="true" applyBorder="true" applyAlignment="true" applyProtection="true">
      <alignment horizontal="center" vertical="center" wrapText="true"/>
    </xf>
    <xf numFmtId="0" fontId="7" fillId="0" borderId="1" xfId="0" applyFont="true" applyBorder="true" applyAlignment="true">
      <alignment horizontal="center" vertical="center"/>
    </xf>
    <xf numFmtId="0" fontId="1" fillId="0" borderId="3" xfId="0" applyFont="true" applyFill="true" applyBorder="true" applyAlignment="true">
      <alignment horizontal="center" vertical="center" wrapText="true"/>
    </xf>
    <xf numFmtId="0" fontId="1" fillId="0" borderId="4" xfId="0" applyFont="true" applyFill="true" applyBorder="true" applyAlignment="true">
      <alignment horizontal="center" vertical="center" wrapText="true"/>
    </xf>
    <xf numFmtId="0" fontId="1" fillId="0" borderId="5" xfId="0" applyFont="true" applyFill="true" applyBorder="true" applyAlignment="true">
      <alignment horizontal="center" vertical="center" wrapText="true"/>
    </xf>
    <xf numFmtId="0" fontId="1" fillId="0" borderId="6" xfId="0" applyFont="true" applyFill="true" applyBorder="true" applyAlignment="true">
      <alignment horizontal="center" vertical="center" wrapText="true"/>
    </xf>
    <xf numFmtId="0" fontId="1" fillId="0" borderId="7" xfId="0" applyFont="true" applyFill="true" applyBorder="true" applyAlignment="true">
      <alignment horizontal="center" vertical="center" wrapText="true"/>
    </xf>
    <xf numFmtId="0" fontId="1" fillId="0" borderId="8" xfId="0" applyFont="true" applyFill="true" applyBorder="true" applyAlignment="true">
      <alignment horizontal="center" vertical="center" wrapText="true"/>
    </xf>
    <xf numFmtId="177" fontId="1" fillId="2" borderId="1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Border="true" applyAlignment="true">
      <alignment horizontal="center" vertical="center"/>
    </xf>
    <xf numFmtId="176" fontId="1" fillId="2" borderId="1" xfId="51" applyNumberFormat="true" applyFont="true" applyFill="true" applyBorder="true" applyAlignment="true">
      <alignment horizontal="center" vertical="center" wrapText="true"/>
    </xf>
    <xf numFmtId="0" fontId="1" fillId="2" borderId="1" xfId="51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177" fontId="8" fillId="0" borderId="1" xfId="0" applyNumberFormat="true" applyFont="true" applyFill="true" applyBorder="true" applyAlignment="true" applyProtection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8" fillId="0" borderId="1" xfId="0" applyNumberFormat="true" applyFont="true" applyFill="true" applyBorder="true" applyAlignment="true" applyProtection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177" fontId="8" fillId="0" borderId="1" xfId="0" applyNumberFormat="true" applyFont="true" applyFill="true" applyBorder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177" fontId="9" fillId="0" borderId="1" xfId="0" applyNumberFormat="true" applyFont="true" applyFill="true" applyBorder="true" applyAlignment="true">
      <alignment horizontal="center" vertical="center" wrapText="true"/>
    </xf>
    <xf numFmtId="177" fontId="1" fillId="0" borderId="1" xfId="0" applyNumberFormat="true" applyFont="true" applyFill="true" applyBorder="true" applyAlignment="true">
      <alignment vertical="center" wrapText="true"/>
    </xf>
    <xf numFmtId="179" fontId="1" fillId="0" borderId="1" xfId="0" applyNumberFormat="true" applyFont="true" applyFill="true" applyBorder="true" applyAlignment="true">
      <alignment vertical="center" wrapText="true"/>
    </xf>
    <xf numFmtId="0" fontId="1" fillId="0" borderId="1" xfId="0" applyFont="true" applyFill="true" applyBorder="true" applyAlignment="true">
      <alignment vertical="center" wrapText="true"/>
    </xf>
  </cellXfs>
  <cellStyles count="56">
    <cellStyle name="常规" xfId="0" builtinId="0"/>
    <cellStyle name="常规_征求意见_3" xfId="1"/>
    <cellStyle name="常规_征求意见" xfId="2"/>
    <cellStyle name="常规_征求意见_2" xfId="3"/>
    <cellStyle name="40% - 强调文字颜色 6" xfId="4" builtinId="51"/>
    <cellStyle name="20% - 强调文字颜色 6" xfId="5" builtinId="50"/>
    <cellStyle name="强调文字颜色 6" xfId="6" builtinId="49"/>
    <cellStyle name="40% - 强调文字颜色 5" xfId="7" builtinId="47"/>
    <cellStyle name="20% - 强调文字颜色 5" xfId="8" builtinId="46"/>
    <cellStyle name="强调文字颜色 5" xfId="9" builtinId="45"/>
    <cellStyle name="40% - 强调文字颜色 4" xfId="10" builtinId="43"/>
    <cellStyle name="标题 3" xfId="11" builtinId="18"/>
    <cellStyle name="解释性文本" xfId="12" builtinId="53"/>
    <cellStyle name="汇总" xfId="13" builtinId="25"/>
    <cellStyle name="百分比" xfId="14" builtinId="5"/>
    <cellStyle name="千位分隔" xfId="15" builtinId="3"/>
    <cellStyle name="标题 2" xfId="16" builtinId="17"/>
    <cellStyle name="货币[0]" xfId="17" builtinId="7"/>
    <cellStyle name="60% - 强调文字颜色 4" xfId="18" builtinId="44"/>
    <cellStyle name="警告文本" xfId="19" builtinId="11"/>
    <cellStyle name="20% - 强调文字颜色 2" xfId="20" builtinId="34"/>
    <cellStyle name="60% - 强调文字颜色 5" xfId="21" builtinId="48"/>
    <cellStyle name="标题 1" xfId="22" builtinId="16"/>
    <cellStyle name="常规_Sheet1_Sheet1" xfId="23"/>
    <cellStyle name="超链接" xfId="24" builtinId="8"/>
    <cellStyle name="20% - 强调文字颜色 3" xfId="25" builtinId="38"/>
    <cellStyle name="货币" xfId="26" builtinId="4"/>
    <cellStyle name="20% - 强调文字颜色 4" xfId="27" builtinId="42"/>
    <cellStyle name="计算" xfId="28" builtinId="22"/>
    <cellStyle name="已访问的超链接" xfId="29" builtinId="9"/>
    <cellStyle name="千位分隔[0]" xfId="30" builtinId="6"/>
    <cellStyle name="强调文字颜色 4" xfId="31" builtinId="41"/>
    <cellStyle name="40% - 强调文字颜色 3" xfId="32" builtinId="39"/>
    <cellStyle name="60% - 强调文字颜色 6" xfId="33" builtinId="52"/>
    <cellStyle name="输入" xfId="34" builtinId="20"/>
    <cellStyle name="输出" xfId="35" builtinId="21"/>
    <cellStyle name="检查单元格" xfId="36" builtinId="23"/>
    <cellStyle name="链接单元格" xfId="37" builtinId="24"/>
    <cellStyle name="60% - 强调文字颜色 1" xfId="38" builtinId="32"/>
    <cellStyle name="60% - 强调文字颜色 3" xfId="39" builtinId="40"/>
    <cellStyle name="注释" xfId="40" builtinId="10"/>
    <cellStyle name="标题" xfId="41" builtinId="15"/>
    <cellStyle name="好" xfId="42" builtinId="26"/>
    <cellStyle name="常规_征求意见_7" xfId="43"/>
    <cellStyle name="标题 4" xfId="44" builtinId="19"/>
    <cellStyle name="强调文字颜色 1" xfId="45" builtinId="29"/>
    <cellStyle name="适中" xfId="46" builtinId="28"/>
    <cellStyle name="20% - 强调文字颜色 1" xfId="47" builtinId="30"/>
    <cellStyle name="差" xfId="48" builtinId="27"/>
    <cellStyle name="强调文字颜色 2" xfId="49" builtinId="33"/>
    <cellStyle name="40% - 强调文字颜色 1" xfId="50" builtinId="31"/>
    <cellStyle name="常规 2" xfId="51"/>
    <cellStyle name="60% - 强调文字颜色 2" xfId="52" builtinId="36"/>
    <cellStyle name="常规_征求意见_9" xfId="53"/>
    <cellStyle name="40% - 强调文字颜色 2" xfId="54" builtinId="35"/>
    <cellStyle name="强调文字颜色 3" xfId="55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14"/>
  <sheetViews>
    <sheetView tabSelected="1" workbookViewId="0">
      <selection activeCell="X14" sqref="X14"/>
    </sheetView>
  </sheetViews>
  <sheetFormatPr defaultColWidth="9" defaultRowHeight="13.5"/>
  <cols>
    <col min="2" max="2" width="7.125" customWidth="true"/>
    <col min="3" max="3" width="6.125" customWidth="true"/>
    <col min="4" max="4" width="6.625" customWidth="true"/>
    <col min="5" max="5" width="6.375" customWidth="true"/>
    <col min="6" max="6" width="7.125" customWidth="true"/>
    <col min="7" max="7" width="6.375" customWidth="true"/>
    <col min="8" max="8" width="9" customWidth="true"/>
    <col min="9" max="12" width="7.125" customWidth="true"/>
    <col min="13" max="13" width="6.25" customWidth="true"/>
    <col min="14" max="14" width="6.5" customWidth="true"/>
    <col min="15" max="15" width="6.25" customWidth="true"/>
    <col min="16" max="16" width="9.75" customWidth="true"/>
    <col min="17" max="20" width="7.125" customWidth="true"/>
    <col min="21" max="21" width="6.5" customWidth="true"/>
    <col min="22" max="24" width="6.375" customWidth="true"/>
    <col min="25" max="26" width="6.75" customWidth="true"/>
    <col min="27" max="27" width="6.5" customWidth="true"/>
    <col min="28" max="28" width="6.25" customWidth="true"/>
    <col min="29" max="29" width="6.625" customWidth="true"/>
    <col min="30" max="30" width="6.5" customWidth="true"/>
    <col min="31" max="31" width="7.125" customWidth="true"/>
    <col min="32" max="32" width="6.625" customWidth="true"/>
    <col min="33" max="33" width="6.5" customWidth="true"/>
    <col min="34" max="35" width="7.125" customWidth="true"/>
    <col min="36" max="36" width="6.625" customWidth="true"/>
    <col min="37" max="38" width="7.125" customWidth="true"/>
    <col min="39" max="39" width="7.25" customWidth="true"/>
  </cols>
  <sheetData>
    <row r="1" ht="51" customHeight="true" spans="2:39">
      <c r="B1" s="8" t="s">
        <v>0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 t="s">
        <v>0</v>
      </c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</row>
    <row r="2" s="1" customFormat="true" ht="24" customHeight="true" spans="1:39">
      <c r="A2" s="9" t="s">
        <v>1</v>
      </c>
      <c r="B2" s="9" t="s">
        <v>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 t="s">
        <v>3</v>
      </c>
      <c r="R2" s="9"/>
      <c r="S2" s="9"/>
      <c r="T2" s="9"/>
      <c r="U2" s="9"/>
      <c r="V2" s="9" t="s">
        <v>4</v>
      </c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 t="s">
        <v>5</v>
      </c>
      <c r="AI2" s="9"/>
      <c r="AJ2" s="9"/>
      <c r="AK2" s="9"/>
      <c r="AL2" s="9"/>
      <c r="AM2" s="9"/>
    </row>
    <row r="3" s="1" customFormat="true" ht="33" customHeight="true" spans="1:39">
      <c r="A3" s="9"/>
      <c r="B3" s="9" t="s">
        <v>6</v>
      </c>
      <c r="C3" s="9"/>
      <c r="D3" s="9"/>
      <c r="E3" s="9" t="s">
        <v>7</v>
      </c>
      <c r="F3" s="9"/>
      <c r="G3" s="9"/>
      <c r="H3" s="9"/>
      <c r="I3" s="9"/>
      <c r="J3" s="9"/>
      <c r="K3" s="9"/>
      <c r="L3" s="9"/>
      <c r="M3" s="9"/>
      <c r="N3" s="9" t="s">
        <v>8</v>
      </c>
      <c r="O3" s="9"/>
      <c r="P3" s="9"/>
      <c r="Q3" s="31" t="s">
        <v>9</v>
      </c>
      <c r="R3" s="32"/>
      <c r="S3" s="33"/>
      <c r="T3" s="9" t="s">
        <v>10</v>
      </c>
      <c r="U3" s="9" t="s">
        <v>11</v>
      </c>
      <c r="V3" s="9" t="s">
        <v>12</v>
      </c>
      <c r="W3" s="9"/>
      <c r="X3" s="9"/>
      <c r="Y3" s="9" t="s">
        <v>13</v>
      </c>
      <c r="Z3" s="9"/>
      <c r="AA3" s="9"/>
      <c r="AB3" s="9" t="s">
        <v>14</v>
      </c>
      <c r="AC3" s="9"/>
      <c r="AD3" s="9"/>
      <c r="AE3" s="9" t="s">
        <v>15</v>
      </c>
      <c r="AF3" s="9"/>
      <c r="AG3" s="9"/>
      <c r="AH3" s="9" t="s">
        <v>16</v>
      </c>
      <c r="AI3" s="9"/>
      <c r="AJ3" s="9"/>
      <c r="AK3" s="9"/>
      <c r="AL3" s="9"/>
      <c r="AM3" s="9"/>
    </row>
    <row r="4" s="1" customFormat="true" ht="28.05" customHeight="true" spans="1:39">
      <c r="A4" s="9"/>
      <c r="B4" s="9" t="s">
        <v>17</v>
      </c>
      <c r="C4" s="9" t="s">
        <v>18</v>
      </c>
      <c r="D4" s="9" t="s">
        <v>19</v>
      </c>
      <c r="E4" s="9" t="s">
        <v>20</v>
      </c>
      <c r="F4" s="9"/>
      <c r="G4" s="9"/>
      <c r="H4" s="9"/>
      <c r="I4" s="9" t="s">
        <v>21</v>
      </c>
      <c r="J4" s="9"/>
      <c r="K4" s="9"/>
      <c r="L4" s="9"/>
      <c r="M4" s="9"/>
      <c r="N4" s="9" t="s">
        <v>22</v>
      </c>
      <c r="O4" s="9"/>
      <c r="P4" s="9"/>
      <c r="Q4" s="34"/>
      <c r="R4" s="35"/>
      <c r="S4" s="36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 t="s">
        <v>23</v>
      </c>
      <c r="AI4" s="9"/>
      <c r="AJ4" s="9"/>
      <c r="AK4" s="9" t="s">
        <v>24</v>
      </c>
      <c r="AL4" s="9"/>
      <c r="AM4" s="9"/>
    </row>
    <row r="5" s="1" customFormat="true" ht="69" customHeight="true" spans="1:39">
      <c r="A5" s="9"/>
      <c r="B5" s="9"/>
      <c r="C5" s="9"/>
      <c r="D5" s="9"/>
      <c r="E5" s="9" t="s">
        <v>25</v>
      </c>
      <c r="F5" s="23" t="s">
        <v>26</v>
      </c>
      <c r="G5" s="9" t="s">
        <v>27</v>
      </c>
      <c r="H5" s="9" t="s">
        <v>19</v>
      </c>
      <c r="I5" s="9" t="s">
        <v>28</v>
      </c>
      <c r="J5" s="9" t="s">
        <v>29</v>
      </c>
      <c r="K5" s="9" t="s">
        <v>30</v>
      </c>
      <c r="L5" s="9" t="s">
        <v>31</v>
      </c>
      <c r="M5" s="9" t="s">
        <v>19</v>
      </c>
      <c r="N5" s="9" t="s">
        <v>32</v>
      </c>
      <c r="O5" s="9" t="s">
        <v>33</v>
      </c>
      <c r="P5" s="9" t="s">
        <v>34</v>
      </c>
      <c r="Q5" s="9" t="s">
        <v>35</v>
      </c>
      <c r="R5" s="23" t="s">
        <v>36</v>
      </c>
      <c r="S5" s="9" t="s">
        <v>37</v>
      </c>
      <c r="T5" s="23" t="s">
        <v>38</v>
      </c>
      <c r="U5" s="9" t="s">
        <v>39</v>
      </c>
      <c r="V5" s="9" t="s">
        <v>40</v>
      </c>
      <c r="W5" s="9" t="s">
        <v>41</v>
      </c>
      <c r="X5" s="9" t="s">
        <v>19</v>
      </c>
      <c r="Y5" s="9" t="s">
        <v>42</v>
      </c>
      <c r="Z5" s="9" t="s">
        <v>43</v>
      </c>
      <c r="AA5" s="9" t="s">
        <v>19</v>
      </c>
      <c r="AB5" s="9" t="s">
        <v>44</v>
      </c>
      <c r="AC5" s="9" t="s">
        <v>45</v>
      </c>
      <c r="AD5" s="9" t="s">
        <v>34</v>
      </c>
      <c r="AE5" s="9" t="s">
        <v>42</v>
      </c>
      <c r="AF5" s="9" t="s">
        <v>46</v>
      </c>
      <c r="AG5" s="9" t="s">
        <v>34</v>
      </c>
      <c r="AH5" s="9" t="s">
        <v>47</v>
      </c>
      <c r="AI5" s="9" t="s">
        <v>27</v>
      </c>
      <c r="AJ5" s="9" t="s">
        <v>19</v>
      </c>
      <c r="AK5" s="9" t="s">
        <v>47</v>
      </c>
      <c r="AL5" s="9" t="s">
        <v>27</v>
      </c>
      <c r="AM5" s="9" t="s">
        <v>19</v>
      </c>
    </row>
    <row r="6" s="2" customFormat="true" ht="30" customHeight="true" spans="1:39">
      <c r="A6" s="9" t="s">
        <v>48</v>
      </c>
      <c r="B6" s="10">
        <v>270</v>
      </c>
      <c r="C6" s="11">
        <v>280</v>
      </c>
      <c r="D6" s="12">
        <v>103.7</v>
      </c>
      <c r="E6" s="24">
        <v>90.08</v>
      </c>
      <c r="F6" s="19">
        <v>3200</v>
      </c>
      <c r="G6" s="19">
        <v>3068</v>
      </c>
      <c r="H6" s="24">
        <v>95.875</v>
      </c>
      <c r="I6" s="12">
        <v>99.3</v>
      </c>
      <c r="J6" s="9">
        <v>100</v>
      </c>
      <c r="K6" s="9">
        <v>122661</v>
      </c>
      <c r="L6" s="9">
        <v>91349</v>
      </c>
      <c r="M6" s="9">
        <v>74.47</v>
      </c>
      <c r="N6" s="9">
        <v>2500</v>
      </c>
      <c r="O6" s="9">
        <v>6945</v>
      </c>
      <c r="P6" s="12">
        <v>277.8</v>
      </c>
      <c r="Q6" s="24">
        <v>96.35</v>
      </c>
      <c r="R6" s="24">
        <v>105.86</v>
      </c>
      <c r="S6" s="37">
        <v>100</v>
      </c>
      <c r="T6" s="19">
        <v>3250</v>
      </c>
      <c r="U6" s="19">
        <v>3507</v>
      </c>
      <c r="V6" s="41">
        <v>79</v>
      </c>
      <c r="W6" s="41">
        <v>79</v>
      </c>
      <c r="X6" s="42">
        <v>100</v>
      </c>
      <c r="Y6" s="41">
        <v>199</v>
      </c>
      <c r="Z6" s="41">
        <v>199</v>
      </c>
      <c r="AA6" s="42">
        <v>100</v>
      </c>
      <c r="AB6" s="41">
        <v>22</v>
      </c>
      <c r="AC6" s="41">
        <v>22</v>
      </c>
      <c r="AD6" s="48">
        <v>100</v>
      </c>
      <c r="AE6" s="41">
        <v>4</v>
      </c>
      <c r="AF6" s="41">
        <v>4</v>
      </c>
      <c r="AG6" s="48">
        <v>100</v>
      </c>
      <c r="AH6" s="19">
        <v>8000</v>
      </c>
      <c r="AI6" s="19">
        <v>8000</v>
      </c>
      <c r="AJ6" s="37">
        <v>100</v>
      </c>
      <c r="AK6" s="19">
        <v>2000</v>
      </c>
      <c r="AL6" s="19">
        <v>2000</v>
      </c>
      <c r="AM6" s="37">
        <v>100</v>
      </c>
    </row>
    <row r="7" s="3" customFormat="true" ht="30" customHeight="true" spans="1:39">
      <c r="A7" s="13" t="s">
        <v>49</v>
      </c>
      <c r="B7" s="13">
        <v>115</v>
      </c>
      <c r="C7" s="13">
        <v>116</v>
      </c>
      <c r="D7" s="14">
        <v>100.87</v>
      </c>
      <c r="E7" s="14">
        <v>78.48</v>
      </c>
      <c r="F7" s="13">
        <v>1850</v>
      </c>
      <c r="G7" s="13">
        <v>1874</v>
      </c>
      <c r="H7" s="14">
        <v>101.3</v>
      </c>
      <c r="I7" s="14">
        <v>96.78</v>
      </c>
      <c r="J7" s="28">
        <v>100</v>
      </c>
      <c r="K7" s="13">
        <v>52957</v>
      </c>
      <c r="L7" s="13">
        <v>39342</v>
      </c>
      <c r="M7" s="14">
        <v>74.29</v>
      </c>
      <c r="N7" s="13">
        <v>850</v>
      </c>
      <c r="O7" s="13">
        <v>2160</v>
      </c>
      <c r="P7" s="14">
        <v>254.12</v>
      </c>
      <c r="Q7" s="14">
        <v>74.94</v>
      </c>
      <c r="R7" s="28">
        <v>99.7</v>
      </c>
      <c r="S7" s="28">
        <v>100</v>
      </c>
      <c r="T7" s="13">
        <v>1420</v>
      </c>
      <c r="U7" s="13">
        <v>972</v>
      </c>
      <c r="V7" s="13">
        <v>41</v>
      </c>
      <c r="W7" s="13">
        <v>41</v>
      </c>
      <c r="X7" s="28">
        <v>100</v>
      </c>
      <c r="Y7" s="13">
        <v>132</v>
      </c>
      <c r="Z7" s="13">
        <v>132</v>
      </c>
      <c r="AA7" s="28">
        <v>100</v>
      </c>
      <c r="AB7" s="13">
        <v>14</v>
      </c>
      <c r="AC7" s="13">
        <v>14</v>
      </c>
      <c r="AD7" s="28">
        <v>100</v>
      </c>
      <c r="AE7" s="13">
        <v>1</v>
      </c>
      <c r="AF7" s="13">
        <v>1</v>
      </c>
      <c r="AG7" s="28">
        <v>100</v>
      </c>
      <c r="AH7" s="13">
        <v>4000</v>
      </c>
      <c r="AI7" s="13">
        <v>4039</v>
      </c>
      <c r="AJ7" s="14">
        <v>100.98</v>
      </c>
      <c r="AK7" s="13">
        <v>1000</v>
      </c>
      <c r="AL7" s="13">
        <v>1043</v>
      </c>
      <c r="AM7" s="14">
        <v>104.3</v>
      </c>
    </row>
    <row r="8" s="4" customFormat="true" ht="26" customHeight="true" spans="1:39">
      <c r="A8" s="15" t="s">
        <v>50</v>
      </c>
      <c r="B8" s="15">
        <v>200</v>
      </c>
      <c r="C8" s="15">
        <v>120</v>
      </c>
      <c r="D8" s="16">
        <v>60</v>
      </c>
      <c r="E8" s="25">
        <v>97.39</v>
      </c>
      <c r="F8" s="26">
        <v>2700</v>
      </c>
      <c r="G8" s="26">
        <v>3580</v>
      </c>
      <c r="H8" s="25">
        <v>132.59</v>
      </c>
      <c r="I8" s="15">
        <v>96.49</v>
      </c>
      <c r="J8" s="16">
        <v>100</v>
      </c>
      <c r="K8" s="15">
        <v>83449</v>
      </c>
      <c r="L8" s="15">
        <v>66997</v>
      </c>
      <c r="M8" s="16">
        <v>80.28</v>
      </c>
      <c r="N8" s="15">
        <v>700</v>
      </c>
      <c r="O8" s="15">
        <v>6704</v>
      </c>
      <c r="P8" s="16">
        <v>957.71</v>
      </c>
      <c r="Q8" s="25">
        <v>71.27</v>
      </c>
      <c r="R8" s="25">
        <v>84.93</v>
      </c>
      <c r="S8" s="25">
        <v>100</v>
      </c>
      <c r="T8" s="38">
        <v>2100</v>
      </c>
      <c r="U8" s="43">
        <v>1645</v>
      </c>
      <c r="V8" s="44">
        <v>51</v>
      </c>
      <c r="W8" s="44">
        <v>51</v>
      </c>
      <c r="X8" s="44">
        <v>100</v>
      </c>
      <c r="Y8" s="44">
        <v>141</v>
      </c>
      <c r="Z8" s="47">
        <v>141</v>
      </c>
      <c r="AA8" s="47" t="s">
        <v>51</v>
      </c>
      <c r="AB8" s="44">
        <v>24</v>
      </c>
      <c r="AC8" s="49" t="s">
        <v>52</v>
      </c>
      <c r="AD8" s="50">
        <v>100</v>
      </c>
      <c r="AE8" s="44">
        <v>2</v>
      </c>
      <c r="AF8" s="44">
        <v>3</v>
      </c>
      <c r="AG8" s="44">
        <v>150</v>
      </c>
      <c r="AH8" s="38">
        <v>7000</v>
      </c>
      <c r="AI8" s="38">
        <v>7000</v>
      </c>
      <c r="AJ8" s="25">
        <v>100</v>
      </c>
      <c r="AK8" s="38">
        <v>1000</v>
      </c>
      <c r="AL8" s="38">
        <v>1000</v>
      </c>
      <c r="AM8" s="25">
        <v>100</v>
      </c>
    </row>
    <row r="9" s="2" customFormat="true" ht="30" customHeight="true" spans="1:39">
      <c r="A9" s="9" t="s">
        <v>53</v>
      </c>
      <c r="B9" s="13">
        <v>125</v>
      </c>
      <c r="C9" s="17">
        <v>135</v>
      </c>
      <c r="D9" s="18">
        <v>108</v>
      </c>
      <c r="E9" s="18">
        <v>91.69</v>
      </c>
      <c r="F9" s="13">
        <v>2600</v>
      </c>
      <c r="G9" s="9">
        <v>2527</v>
      </c>
      <c r="H9" s="18">
        <v>97.19</v>
      </c>
      <c r="I9" s="29">
        <v>99.81</v>
      </c>
      <c r="J9" s="29">
        <v>100</v>
      </c>
      <c r="K9" s="13">
        <v>62797</v>
      </c>
      <c r="L9" s="9">
        <v>46993</v>
      </c>
      <c r="M9" s="12">
        <v>74.83</v>
      </c>
      <c r="N9" s="9">
        <v>2500</v>
      </c>
      <c r="O9" s="9">
        <v>25059</v>
      </c>
      <c r="P9" s="29">
        <v>1002.36</v>
      </c>
      <c r="Q9" s="18">
        <v>94.26</v>
      </c>
      <c r="R9" s="18">
        <v>84.37</v>
      </c>
      <c r="S9" s="18">
        <v>98.69</v>
      </c>
      <c r="T9" s="9">
        <v>1360</v>
      </c>
      <c r="U9" s="9">
        <v>1379</v>
      </c>
      <c r="V9" s="9">
        <v>62</v>
      </c>
      <c r="W9" s="9">
        <v>62</v>
      </c>
      <c r="X9" s="9">
        <v>100</v>
      </c>
      <c r="Y9" s="9">
        <v>133</v>
      </c>
      <c r="Z9" s="9">
        <v>133</v>
      </c>
      <c r="AA9" s="9">
        <v>100</v>
      </c>
      <c r="AB9" s="9">
        <v>15</v>
      </c>
      <c r="AC9" s="9">
        <v>15</v>
      </c>
      <c r="AD9" s="9">
        <v>100</v>
      </c>
      <c r="AE9" s="9">
        <v>6</v>
      </c>
      <c r="AF9" s="9">
        <v>6</v>
      </c>
      <c r="AG9" s="9">
        <v>100</v>
      </c>
      <c r="AH9" s="9">
        <v>5000</v>
      </c>
      <c r="AI9" s="9">
        <v>5075</v>
      </c>
      <c r="AJ9" s="29">
        <v>101.5</v>
      </c>
      <c r="AK9" s="9">
        <v>1000</v>
      </c>
      <c r="AL9" s="9">
        <v>1001</v>
      </c>
      <c r="AM9" s="29">
        <v>100.1</v>
      </c>
    </row>
    <row r="10" s="5" customFormat="true" ht="30" customHeight="true" spans="1:39">
      <c r="A10" s="19" t="s">
        <v>54</v>
      </c>
      <c r="B10" s="19">
        <v>115</v>
      </c>
      <c r="C10" s="19">
        <v>80</v>
      </c>
      <c r="D10" s="20">
        <v>69.5652173913043</v>
      </c>
      <c r="E10" s="27">
        <v>96.14</v>
      </c>
      <c r="F10" s="9">
        <v>1850</v>
      </c>
      <c r="G10" s="9">
        <v>1890</v>
      </c>
      <c r="H10" s="27">
        <v>102.16</v>
      </c>
      <c r="I10" s="21">
        <v>96</v>
      </c>
      <c r="J10" s="9">
        <v>100</v>
      </c>
      <c r="K10" s="9">
        <v>48005</v>
      </c>
      <c r="L10" s="9">
        <v>34108</v>
      </c>
      <c r="M10" s="12">
        <v>71.05</v>
      </c>
      <c r="N10" s="9">
        <v>850</v>
      </c>
      <c r="O10" s="9">
        <v>1917</v>
      </c>
      <c r="P10" s="12">
        <v>225.53</v>
      </c>
      <c r="Q10" s="27">
        <v>77.26</v>
      </c>
      <c r="R10" s="39">
        <v>100</v>
      </c>
      <c r="S10" s="39">
        <v>100</v>
      </c>
      <c r="T10" s="40">
        <v>1220</v>
      </c>
      <c r="U10" s="40">
        <v>975</v>
      </c>
      <c r="V10" s="45">
        <v>54</v>
      </c>
      <c r="W10" s="45">
        <v>54</v>
      </c>
      <c r="X10" s="46">
        <v>100</v>
      </c>
      <c r="Y10" s="45">
        <v>134</v>
      </c>
      <c r="Z10" s="45">
        <v>134</v>
      </c>
      <c r="AA10" s="46">
        <v>100</v>
      </c>
      <c r="AB10" s="45">
        <v>15</v>
      </c>
      <c r="AC10" s="45">
        <v>15</v>
      </c>
      <c r="AD10" s="46">
        <v>100</v>
      </c>
      <c r="AE10" s="45">
        <v>1</v>
      </c>
      <c r="AF10" s="45">
        <v>1</v>
      </c>
      <c r="AG10" s="46">
        <v>100</v>
      </c>
      <c r="AH10" s="19">
        <v>5000</v>
      </c>
      <c r="AI10" s="19">
        <v>4874</v>
      </c>
      <c r="AJ10" s="20">
        <v>97.48</v>
      </c>
      <c r="AK10" s="19">
        <v>1000</v>
      </c>
      <c r="AL10" s="19">
        <v>990</v>
      </c>
      <c r="AM10" s="20">
        <v>99</v>
      </c>
    </row>
    <row r="11" s="6" customFormat="true" ht="36" customHeight="true" spans="1:39">
      <c r="A11" s="9" t="s">
        <v>55</v>
      </c>
      <c r="B11" s="9">
        <v>50</v>
      </c>
      <c r="C11" s="9">
        <v>100</v>
      </c>
      <c r="D11" s="21">
        <v>200</v>
      </c>
      <c r="E11" s="12">
        <v>98.8</v>
      </c>
      <c r="F11" s="9">
        <v>800</v>
      </c>
      <c r="G11" s="9">
        <v>914</v>
      </c>
      <c r="H11" s="12">
        <v>114.25</v>
      </c>
      <c r="I11" s="21">
        <v>95</v>
      </c>
      <c r="J11" s="9">
        <v>100</v>
      </c>
      <c r="K11" s="9">
        <v>22551</v>
      </c>
      <c r="L11" s="30">
        <v>17593</v>
      </c>
      <c r="M11" s="12">
        <v>78.01</v>
      </c>
      <c r="N11" s="9">
        <v>400</v>
      </c>
      <c r="O11" s="9">
        <v>596</v>
      </c>
      <c r="P11" s="12">
        <v>149</v>
      </c>
      <c r="Q11" s="12">
        <v>88.21</v>
      </c>
      <c r="R11" s="21">
        <v>100</v>
      </c>
      <c r="S11" s="21">
        <v>100</v>
      </c>
      <c r="T11" s="9">
        <v>650</v>
      </c>
      <c r="U11" s="9">
        <v>449</v>
      </c>
      <c r="V11" s="9">
        <v>30</v>
      </c>
      <c r="W11" s="9">
        <v>30</v>
      </c>
      <c r="X11" s="21">
        <v>100</v>
      </c>
      <c r="Y11" s="9">
        <v>78</v>
      </c>
      <c r="Z11" s="9">
        <v>78</v>
      </c>
      <c r="AA11" s="10">
        <v>100</v>
      </c>
      <c r="AB11" s="9">
        <v>8</v>
      </c>
      <c r="AC11" s="9">
        <v>8</v>
      </c>
      <c r="AD11" s="10">
        <v>100</v>
      </c>
      <c r="AE11" s="9">
        <v>1</v>
      </c>
      <c r="AF11" s="9">
        <v>1</v>
      </c>
      <c r="AG11" s="21">
        <v>100</v>
      </c>
      <c r="AH11" s="9">
        <v>3000</v>
      </c>
      <c r="AI11" s="9">
        <v>2177</v>
      </c>
      <c r="AJ11" s="12">
        <v>72.57</v>
      </c>
      <c r="AK11" s="9">
        <v>1000</v>
      </c>
      <c r="AL11" s="9">
        <v>1000</v>
      </c>
      <c r="AM11" s="21">
        <v>100</v>
      </c>
    </row>
    <row r="12" s="2" customFormat="true" ht="30" customHeight="true" spans="1:39">
      <c r="A12" s="9" t="s">
        <v>56</v>
      </c>
      <c r="B12" s="9">
        <v>45</v>
      </c>
      <c r="C12" s="9">
        <v>45</v>
      </c>
      <c r="D12" s="21">
        <v>100</v>
      </c>
      <c r="E12" s="12">
        <v>99.8</v>
      </c>
      <c r="F12" s="9">
        <v>700</v>
      </c>
      <c r="G12" s="9">
        <v>854</v>
      </c>
      <c r="H12" s="12">
        <v>122</v>
      </c>
      <c r="I12" s="21">
        <v>98</v>
      </c>
      <c r="J12" s="9">
        <v>100</v>
      </c>
      <c r="K12" s="9">
        <v>18500</v>
      </c>
      <c r="L12" s="9">
        <v>12156</v>
      </c>
      <c r="M12" s="12">
        <v>65.71</v>
      </c>
      <c r="N12" s="9">
        <v>400</v>
      </c>
      <c r="O12" s="9">
        <v>921</v>
      </c>
      <c r="P12" s="12">
        <v>230.25</v>
      </c>
      <c r="Q12" s="21">
        <v>66</v>
      </c>
      <c r="R12" s="21">
        <v>88</v>
      </c>
      <c r="S12" s="21">
        <v>100</v>
      </c>
      <c r="T12" s="9">
        <v>600</v>
      </c>
      <c r="U12" s="9">
        <v>259</v>
      </c>
      <c r="V12" s="9">
        <v>26</v>
      </c>
      <c r="W12" s="9">
        <v>26</v>
      </c>
      <c r="X12" s="21">
        <v>100</v>
      </c>
      <c r="Y12" s="9">
        <v>66</v>
      </c>
      <c r="Z12" s="9">
        <v>66</v>
      </c>
      <c r="AA12" s="21">
        <v>100</v>
      </c>
      <c r="AB12" s="9">
        <v>7</v>
      </c>
      <c r="AC12" s="9">
        <v>7</v>
      </c>
      <c r="AD12" s="21">
        <v>100</v>
      </c>
      <c r="AE12" s="9">
        <v>0</v>
      </c>
      <c r="AF12" s="9">
        <v>0</v>
      </c>
      <c r="AG12" s="21">
        <v>0</v>
      </c>
      <c r="AH12" s="9">
        <v>3000</v>
      </c>
      <c r="AI12" s="9">
        <v>2067</v>
      </c>
      <c r="AJ12" s="12">
        <v>68.9</v>
      </c>
      <c r="AK12" s="9">
        <v>1000</v>
      </c>
      <c r="AL12" s="9">
        <v>1001</v>
      </c>
      <c r="AM12" s="12">
        <v>100.1</v>
      </c>
    </row>
    <row r="13" s="7" customFormat="true" ht="30" customHeight="true" spans="1:39">
      <c r="A13" s="22" t="s">
        <v>57</v>
      </c>
      <c r="B13" s="9"/>
      <c r="C13" s="9"/>
      <c r="D13" s="21"/>
      <c r="E13" s="21"/>
      <c r="F13" s="9"/>
      <c r="G13" s="9"/>
      <c r="H13" s="21"/>
      <c r="I13" s="21"/>
      <c r="J13" s="9"/>
      <c r="K13" s="9"/>
      <c r="L13" s="9"/>
      <c r="M13" s="21"/>
      <c r="N13" s="9"/>
      <c r="O13" s="9"/>
      <c r="P13" s="21"/>
      <c r="Q13" s="21"/>
      <c r="R13" s="21"/>
      <c r="S13" s="21"/>
      <c r="T13" s="9"/>
      <c r="U13" s="9"/>
      <c r="V13" s="9"/>
      <c r="W13" s="9"/>
      <c r="X13" s="21"/>
      <c r="Y13" s="9"/>
      <c r="Z13" s="9"/>
      <c r="AA13" s="21"/>
      <c r="AB13" s="9"/>
      <c r="AC13" s="9"/>
      <c r="AD13" s="21"/>
      <c r="AE13" s="9"/>
      <c r="AF13" s="9"/>
      <c r="AG13" s="21"/>
      <c r="AH13" s="9"/>
      <c r="AI13" s="9"/>
      <c r="AJ13" s="51"/>
      <c r="AK13" s="53"/>
      <c r="AL13" s="53"/>
      <c r="AM13" s="51"/>
    </row>
    <row r="14" s="7" customFormat="true" ht="30" customHeight="true" spans="1:39">
      <c r="A14" s="9" t="s">
        <v>58</v>
      </c>
      <c r="B14" s="9">
        <f>SUM(B6:B13)</f>
        <v>920</v>
      </c>
      <c r="C14" s="9">
        <f>SUM(C6:C13)</f>
        <v>876</v>
      </c>
      <c r="D14" s="12">
        <v>95.22</v>
      </c>
      <c r="E14" s="12">
        <f>AVERAGE(E6:E13)</f>
        <v>93.1971428571428</v>
      </c>
      <c r="F14" s="9">
        <f>SUM(F6:F13)</f>
        <v>13700</v>
      </c>
      <c r="G14" s="9">
        <f>SUM(G6:G13)</f>
        <v>14707</v>
      </c>
      <c r="H14" s="12">
        <v>107.35</v>
      </c>
      <c r="I14" s="12">
        <f>AVERAGE(I6:I13)</f>
        <v>97.34</v>
      </c>
      <c r="J14" s="9">
        <f>AVERAGE(J6:J13)</f>
        <v>100</v>
      </c>
      <c r="K14" s="9">
        <f>SUM(K6:K13)</f>
        <v>410920</v>
      </c>
      <c r="L14" s="9">
        <f>SUM(L6:L13)</f>
        <v>308538</v>
      </c>
      <c r="M14" s="12">
        <v>75.08</v>
      </c>
      <c r="N14" s="9">
        <f>SUM(N6:N13)</f>
        <v>8200</v>
      </c>
      <c r="O14" s="9">
        <f>SUM(O6:O13)</f>
        <v>44302</v>
      </c>
      <c r="P14" s="12">
        <v>540.27</v>
      </c>
      <c r="Q14" s="12">
        <f>AVERAGE(Q6:Q13)</f>
        <v>81.1842857142857</v>
      </c>
      <c r="R14" s="12">
        <f>AVERAGE(R6:R13)</f>
        <v>94.6942857142857</v>
      </c>
      <c r="S14" s="12">
        <f>AVERAGE(S6:S13)</f>
        <v>99.8128571428572</v>
      </c>
      <c r="T14" s="9">
        <f>SUM(T6:T13)</f>
        <v>10600</v>
      </c>
      <c r="U14" s="9">
        <f>SUM(U6:U13)</f>
        <v>9186</v>
      </c>
      <c r="V14" s="9">
        <f>SUM(V6:V13)</f>
        <v>343</v>
      </c>
      <c r="W14" s="9">
        <f>SUM(W6:W13)</f>
        <v>343</v>
      </c>
      <c r="X14" s="21">
        <v>100</v>
      </c>
      <c r="Y14" s="9">
        <f>SUM(Y6:Y13)</f>
        <v>883</v>
      </c>
      <c r="Z14" s="9">
        <f>SUM(Z6:Z13)</f>
        <v>883</v>
      </c>
      <c r="AA14" s="21">
        <v>100</v>
      </c>
      <c r="AB14" s="9">
        <f>SUM(AB6:AB13)</f>
        <v>105</v>
      </c>
      <c r="AC14" s="9">
        <v>105</v>
      </c>
      <c r="AD14" s="21">
        <v>100</v>
      </c>
      <c r="AE14" s="9">
        <f>SUM(AE6:AE13)</f>
        <v>15</v>
      </c>
      <c r="AF14" s="9">
        <f>SUM(AF6:AF13)</f>
        <v>16</v>
      </c>
      <c r="AG14" s="12">
        <v>106.67</v>
      </c>
      <c r="AH14" s="9">
        <f>SUM(AH6:AH13)</f>
        <v>35000</v>
      </c>
      <c r="AI14" s="9">
        <f>SUM(AI6:AI13)</f>
        <v>33232</v>
      </c>
      <c r="AJ14" s="52">
        <v>94.95</v>
      </c>
      <c r="AK14" s="53">
        <f>SUM(AK6:AK13)</f>
        <v>8000</v>
      </c>
      <c r="AL14" s="53">
        <f>SUM(AL6:AL13)</f>
        <v>8035</v>
      </c>
      <c r="AM14" s="52">
        <v>100.43</v>
      </c>
    </row>
  </sheetData>
  <mergeCells count="26">
    <mergeCell ref="B1:P1"/>
    <mergeCell ref="Q1:AM1"/>
    <mergeCell ref="B2:P2"/>
    <mergeCell ref="Q2:U2"/>
    <mergeCell ref="V2:AG2"/>
    <mergeCell ref="AH2:AM2"/>
    <mergeCell ref="B3:D3"/>
    <mergeCell ref="E3:M3"/>
    <mergeCell ref="N3:P3"/>
    <mergeCell ref="AH3:AM3"/>
    <mergeCell ref="E4:H4"/>
    <mergeCell ref="I4:M4"/>
    <mergeCell ref="N4:P4"/>
    <mergeCell ref="AH4:AJ4"/>
    <mergeCell ref="AK4:AM4"/>
    <mergeCell ref="A2:A5"/>
    <mergeCell ref="B4:B5"/>
    <mergeCell ref="C4:C5"/>
    <mergeCell ref="D4:D5"/>
    <mergeCell ref="T3:T4"/>
    <mergeCell ref="U3:U4"/>
    <mergeCell ref="Q3:S4"/>
    <mergeCell ref="V3:X4"/>
    <mergeCell ref="Y3:AA4"/>
    <mergeCell ref="AB3:AD4"/>
    <mergeCell ref="AE3:AG4"/>
  </mergeCells>
  <pageMargins left="0.75" right="0.75" top="1" bottom="1" header="0.511805555555556" footer="0.511805555555556"/>
  <pageSetup paperSize="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</cp:lastModifiedBy>
  <dcterms:created xsi:type="dcterms:W3CDTF">2021-05-23T17:16:00Z</dcterms:created>
  <dcterms:modified xsi:type="dcterms:W3CDTF">2021-09-30T14:33:02Z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2052-11.8.2.10290</vt:lpwstr>
  </property>
</Properties>
</file>